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rgio Morales\Desktop\AGOSTO-DICIEMBRE 2018\UABC AGO-DIC 2018\SIMULACION DE SISTEMAS\avances y clases\"/>
    </mc:Choice>
  </mc:AlternateContent>
  <bookViews>
    <workbookView xWindow="0" yWindow="0" windowWidth="15360" windowHeight="71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1" l="1"/>
  <c r="N5" i="1" s="1"/>
  <c r="N3" i="1"/>
  <c r="N2" i="1"/>
  <c r="N1" i="1"/>
  <c r="K1" i="1"/>
  <c r="H9" i="1" l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" i="1"/>
  <c r="I8" i="1" s="1"/>
  <c r="B9" i="1" l="1"/>
  <c r="C9" i="1" s="1"/>
  <c r="B10" i="1"/>
  <c r="C10" i="1" s="1"/>
  <c r="B11" i="1"/>
  <c r="C11" i="1" s="1"/>
  <c r="B12" i="1"/>
  <c r="C12" i="1" s="1"/>
  <c r="B13" i="1"/>
  <c r="C13" i="1" s="1"/>
  <c r="B14" i="1"/>
  <c r="C14" i="1" s="1"/>
  <c r="B15" i="1"/>
  <c r="C15" i="1" s="1"/>
  <c r="B16" i="1"/>
  <c r="C16" i="1" s="1"/>
  <c r="B17" i="1"/>
  <c r="C17" i="1" s="1"/>
  <c r="B18" i="1"/>
  <c r="C18" i="1" s="1"/>
  <c r="B19" i="1"/>
  <c r="C19" i="1" s="1"/>
  <c r="B20" i="1"/>
  <c r="C20" i="1" s="1"/>
  <c r="B21" i="1"/>
  <c r="C21" i="1" s="1"/>
  <c r="B22" i="1"/>
  <c r="C22" i="1" s="1"/>
  <c r="B23" i="1"/>
  <c r="C23" i="1" s="1"/>
  <c r="B24" i="1"/>
  <c r="C24" i="1" s="1"/>
  <c r="B25" i="1"/>
  <c r="C25" i="1" s="1"/>
  <c r="B26" i="1"/>
  <c r="C26" i="1" s="1"/>
  <c r="B27" i="1"/>
  <c r="C27" i="1" s="1"/>
  <c r="B28" i="1"/>
  <c r="C28" i="1" s="1"/>
  <c r="B29" i="1"/>
  <c r="C29" i="1" s="1"/>
  <c r="B30" i="1"/>
  <c r="C30" i="1" s="1"/>
  <c r="B31" i="1"/>
  <c r="C31" i="1" s="1"/>
  <c r="B32" i="1"/>
  <c r="C32" i="1" s="1"/>
  <c r="B33" i="1"/>
  <c r="C33" i="1" s="1"/>
  <c r="B34" i="1"/>
  <c r="C34" i="1" s="1"/>
  <c r="B35" i="1"/>
  <c r="C35" i="1" s="1"/>
  <c r="B36" i="1"/>
  <c r="C36" i="1" s="1"/>
  <c r="B37" i="1"/>
  <c r="C37" i="1" s="1"/>
  <c r="B38" i="1"/>
  <c r="C38" i="1" s="1"/>
  <c r="B39" i="1"/>
  <c r="C39" i="1" s="1"/>
  <c r="B40" i="1"/>
  <c r="C40" i="1" s="1"/>
  <c r="B41" i="1"/>
  <c r="C41" i="1" s="1"/>
  <c r="B42" i="1"/>
  <c r="C42" i="1" s="1"/>
  <c r="B43" i="1"/>
  <c r="C43" i="1" s="1"/>
  <c r="B44" i="1"/>
  <c r="C44" i="1" s="1"/>
  <c r="B45" i="1"/>
  <c r="C45" i="1" s="1"/>
  <c r="B46" i="1"/>
  <c r="C46" i="1" s="1"/>
  <c r="B47" i="1"/>
  <c r="C47" i="1" s="1"/>
  <c r="B48" i="1"/>
  <c r="C48" i="1" s="1"/>
  <c r="B49" i="1"/>
  <c r="C49" i="1" s="1"/>
  <c r="B50" i="1"/>
  <c r="C50" i="1" s="1"/>
  <c r="B51" i="1"/>
  <c r="C51" i="1" s="1"/>
  <c r="B52" i="1"/>
  <c r="C52" i="1" s="1"/>
  <c r="B53" i="1"/>
  <c r="C53" i="1" s="1"/>
  <c r="B54" i="1"/>
  <c r="C54" i="1" s="1"/>
  <c r="B55" i="1"/>
  <c r="C55" i="1" s="1"/>
  <c r="B56" i="1"/>
  <c r="C56" i="1" s="1"/>
  <c r="B57" i="1"/>
  <c r="C57" i="1" s="1"/>
  <c r="B58" i="1"/>
  <c r="C58" i="1" s="1"/>
  <c r="B59" i="1"/>
  <c r="C59" i="1" s="1"/>
  <c r="B60" i="1"/>
  <c r="C60" i="1" s="1"/>
  <c r="B61" i="1"/>
  <c r="C61" i="1" s="1"/>
  <c r="B62" i="1"/>
  <c r="C62" i="1" s="1"/>
  <c r="B63" i="1"/>
  <c r="C63" i="1" s="1"/>
  <c r="B64" i="1"/>
  <c r="C64" i="1" s="1"/>
  <c r="B65" i="1"/>
  <c r="C65" i="1" s="1"/>
  <c r="B66" i="1"/>
  <c r="C66" i="1" s="1"/>
  <c r="B67" i="1"/>
  <c r="C67" i="1" s="1"/>
  <c r="B68" i="1"/>
  <c r="C68" i="1" s="1"/>
  <c r="B69" i="1"/>
  <c r="C69" i="1" s="1"/>
  <c r="B70" i="1"/>
  <c r="C70" i="1" s="1"/>
  <c r="B71" i="1"/>
  <c r="C71" i="1" s="1"/>
  <c r="B72" i="1"/>
  <c r="C72" i="1" s="1"/>
  <c r="B73" i="1"/>
  <c r="C73" i="1" s="1"/>
  <c r="B74" i="1"/>
  <c r="C74" i="1" s="1"/>
  <c r="B75" i="1"/>
  <c r="C75" i="1" s="1"/>
  <c r="B76" i="1"/>
  <c r="C76" i="1" s="1"/>
  <c r="B77" i="1"/>
  <c r="C77" i="1" s="1"/>
  <c r="B78" i="1"/>
  <c r="C78" i="1" s="1"/>
  <c r="B79" i="1"/>
  <c r="C79" i="1" s="1"/>
  <c r="B80" i="1"/>
  <c r="C80" i="1" s="1"/>
  <c r="B81" i="1"/>
  <c r="C81" i="1" s="1"/>
  <c r="B82" i="1"/>
  <c r="C82" i="1" s="1"/>
  <c r="B83" i="1"/>
  <c r="C83" i="1" s="1"/>
  <c r="B84" i="1"/>
  <c r="C84" i="1" s="1"/>
  <c r="B85" i="1"/>
  <c r="C85" i="1" s="1"/>
  <c r="B86" i="1"/>
  <c r="C86" i="1" s="1"/>
  <c r="B87" i="1"/>
  <c r="C87" i="1" s="1"/>
  <c r="B8" i="1" l="1"/>
  <c r="C8" i="1" s="1"/>
  <c r="D8" i="1" s="1"/>
  <c r="D9" i="1" l="1"/>
  <c r="E8" i="1"/>
  <c r="F8" i="1" l="1"/>
  <c r="J8" i="1"/>
  <c r="D10" i="1"/>
  <c r="E9" i="1" l="1"/>
  <c r="J9" i="1" s="1"/>
  <c r="G9" i="1"/>
  <c r="D11" i="1"/>
  <c r="F9" i="1" l="1"/>
  <c r="E10" i="1"/>
  <c r="F10" i="1" s="1"/>
  <c r="G10" i="1"/>
  <c r="D12" i="1"/>
  <c r="J10" i="1" l="1"/>
  <c r="E11" i="1" s="1"/>
  <c r="F11" i="1" s="1"/>
  <c r="D13" i="1"/>
  <c r="G11" i="1" l="1"/>
  <c r="J11" i="1"/>
  <c r="E12" i="1" s="1"/>
  <c r="D14" i="1"/>
  <c r="F12" i="1" l="1"/>
  <c r="J12" i="1"/>
  <c r="E13" i="1" s="1"/>
  <c r="F13" i="1" s="1"/>
  <c r="G12" i="1"/>
  <c r="D15" i="1"/>
  <c r="G13" i="1" l="1"/>
  <c r="J13" i="1"/>
  <c r="G14" i="1" s="1"/>
  <c r="D16" i="1"/>
  <c r="E14" i="1" l="1"/>
  <c r="F14" i="1" s="1"/>
  <c r="D17" i="1"/>
  <c r="J14" i="1" l="1"/>
  <c r="E15" i="1" s="1"/>
  <c r="F15" i="1" s="1"/>
  <c r="D18" i="1"/>
  <c r="G15" i="1" l="1"/>
  <c r="J15" i="1"/>
  <c r="E16" i="1" s="1"/>
  <c r="F16" i="1" s="1"/>
  <c r="D19" i="1"/>
  <c r="G16" i="1" l="1"/>
  <c r="J16" i="1"/>
  <c r="E17" i="1" s="1"/>
  <c r="J17" i="1" s="1"/>
  <c r="E18" i="1" s="1"/>
  <c r="D20" i="1"/>
  <c r="F17" i="1" l="1"/>
  <c r="G17" i="1"/>
  <c r="F18" i="1"/>
  <c r="J18" i="1"/>
  <c r="E19" i="1" s="1"/>
  <c r="F19" i="1" s="1"/>
  <c r="G18" i="1"/>
  <c r="D21" i="1"/>
  <c r="G19" i="1" l="1"/>
  <c r="J19" i="1"/>
  <c r="E20" i="1" s="1"/>
  <c r="D22" i="1"/>
  <c r="F20" i="1" l="1"/>
  <c r="J20" i="1"/>
  <c r="E21" i="1" s="1"/>
  <c r="G20" i="1"/>
  <c r="D23" i="1"/>
  <c r="F21" i="1" l="1"/>
  <c r="J21" i="1"/>
  <c r="G22" i="1" s="1"/>
  <c r="G21" i="1"/>
  <c r="D24" i="1"/>
  <c r="E22" i="1" l="1"/>
  <c r="F22" i="1" s="1"/>
  <c r="D25" i="1"/>
  <c r="J22" i="1" l="1"/>
  <c r="E23" i="1" s="1"/>
  <c r="J23" i="1" s="1"/>
  <c r="E24" i="1" s="1"/>
  <c r="F24" i="1" s="1"/>
  <c r="D26" i="1"/>
  <c r="F23" i="1" l="1"/>
  <c r="G23" i="1"/>
  <c r="G24" i="1"/>
  <c r="J24" i="1"/>
  <c r="E25" i="1" s="1"/>
  <c r="F25" i="1" s="1"/>
  <c r="D27" i="1"/>
  <c r="G25" i="1" l="1"/>
  <c r="J25" i="1"/>
  <c r="E26" i="1" s="1"/>
  <c r="F26" i="1" s="1"/>
  <c r="D28" i="1"/>
  <c r="G26" i="1" l="1"/>
  <c r="J26" i="1"/>
  <c r="D29" i="1"/>
  <c r="E27" i="1" l="1"/>
  <c r="G27" i="1"/>
  <c r="D30" i="1"/>
  <c r="F27" i="1" l="1"/>
  <c r="J27" i="1"/>
  <c r="D31" i="1"/>
  <c r="E28" i="1" l="1"/>
  <c r="G28" i="1"/>
  <c r="D32" i="1"/>
  <c r="F28" i="1" l="1"/>
  <c r="J28" i="1"/>
  <c r="D33" i="1"/>
  <c r="E29" i="1" l="1"/>
  <c r="G29" i="1"/>
  <c r="D34" i="1"/>
  <c r="F29" i="1" l="1"/>
  <c r="J29" i="1"/>
  <c r="D35" i="1"/>
  <c r="E30" i="1" l="1"/>
  <c r="G30" i="1"/>
  <c r="D36" i="1"/>
  <c r="F30" i="1" l="1"/>
  <c r="J30" i="1"/>
  <c r="D37" i="1"/>
  <c r="E31" i="1" l="1"/>
  <c r="G31" i="1"/>
  <c r="D38" i="1"/>
  <c r="F31" i="1" l="1"/>
  <c r="J31" i="1"/>
  <c r="D39" i="1"/>
  <c r="E32" i="1" l="1"/>
  <c r="G32" i="1"/>
  <c r="D40" i="1"/>
  <c r="F32" i="1" l="1"/>
  <c r="J32" i="1"/>
  <c r="D41" i="1"/>
  <c r="E33" i="1" l="1"/>
  <c r="G33" i="1"/>
  <c r="D42" i="1"/>
  <c r="F33" i="1" l="1"/>
  <c r="J33" i="1"/>
  <c r="D43" i="1"/>
  <c r="E34" i="1" l="1"/>
  <c r="G34" i="1"/>
  <c r="D44" i="1"/>
  <c r="F34" i="1" l="1"/>
  <c r="J34" i="1"/>
  <c r="D45" i="1"/>
  <c r="E35" i="1" l="1"/>
  <c r="G35" i="1"/>
  <c r="D46" i="1"/>
  <c r="F35" i="1" l="1"/>
  <c r="J35" i="1"/>
  <c r="D47" i="1"/>
  <c r="E36" i="1" l="1"/>
  <c r="G36" i="1"/>
  <c r="D48" i="1"/>
  <c r="F36" i="1" l="1"/>
  <c r="J36" i="1"/>
  <c r="D49" i="1"/>
  <c r="E37" i="1" l="1"/>
  <c r="G37" i="1"/>
  <c r="D50" i="1"/>
  <c r="F37" i="1" l="1"/>
  <c r="J37" i="1"/>
  <c r="D51" i="1"/>
  <c r="E38" i="1" l="1"/>
  <c r="G38" i="1"/>
  <c r="D52" i="1"/>
  <c r="J38" i="1" l="1"/>
  <c r="F38" i="1"/>
  <c r="D53" i="1"/>
  <c r="E39" i="1" l="1"/>
  <c r="G39" i="1"/>
  <c r="D54" i="1"/>
  <c r="F39" i="1" l="1"/>
  <c r="J39" i="1"/>
  <c r="D55" i="1"/>
  <c r="E40" i="1" l="1"/>
  <c r="G40" i="1"/>
  <c r="D56" i="1"/>
  <c r="F40" i="1" l="1"/>
  <c r="J40" i="1"/>
  <c r="D57" i="1"/>
  <c r="E41" i="1" l="1"/>
  <c r="G41" i="1"/>
  <c r="D58" i="1"/>
  <c r="F41" i="1" l="1"/>
  <c r="J41" i="1"/>
  <c r="D59" i="1"/>
  <c r="E42" i="1" l="1"/>
  <c r="G42" i="1"/>
  <c r="D60" i="1"/>
  <c r="F42" i="1" l="1"/>
  <c r="J42" i="1"/>
  <c r="D61" i="1"/>
  <c r="E43" i="1" l="1"/>
  <c r="G43" i="1"/>
  <c r="D62" i="1"/>
  <c r="F43" i="1" l="1"/>
  <c r="J43" i="1"/>
  <c r="D63" i="1"/>
  <c r="E44" i="1" l="1"/>
  <c r="G44" i="1"/>
  <c r="D64" i="1"/>
  <c r="F44" i="1" l="1"/>
  <c r="J44" i="1"/>
  <c r="D65" i="1"/>
  <c r="E45" i="1" l="1"/>
  <c r="G45" i="1"/>
  <c r="D66" i="1"/>
  <c r="F45" i="1" l="1"/>
  <c r="J45" i="1"/>
  <c r="D67" i="1"/>
  <c r="E46" i="1" l="1"/>
  <c r="G46" i="1"/>
  <c r="D68" i="1"/>
  <c r="F46" i="1" l="1"/>
  <c r="J46" i="1"/>
  <c r="D69" i="1"/>
  <c r="E47" i="1" l="1"/>
  <c r="G47" i="1"/>
  <c r="D70" i="1"/>
  <c r="F47" i="1" l="1"/>
  <c r="J47" i="1"/>
  <c r="D71" i="1"/>
  <c r="E48" i="1" l="1"/>
  <c r="G48" i="1"/>
  <c r="D72" i="1"/>
  <c r="F48" i="1" l="1"/>
  <c r="J48" i="1"/>
  <c r="D73" i="1"/>
  <c r="E49" i="1" l="1"/>
  <c r="G49" i="1"/>
  <c r="D74" i="1"/>
  <c r="F49" i="1" l="1"/>
  <c r="J49" i="1"/>
  <c r="D75" i="1"/>
  <c r="E50" i="1" l="1"/>
  <c r="G50" i="1"/>
  <c r="D76" i="1"/>
  <c r="F50" i="1" l="1"/>
  <c r="J50" i="1"/>
  <c r="D77" i="1"/>
  <c r="E51" i="1" l="1"/>
  <c r="G51" i="1"/>
  <c r="D78" i="1"/>
  <c r="F51" i="1" l="1"/>
  <c r="J51" i="1"/>
  <c r="D79" i="1"/>
  <c r="E52" i="1" l="1"/>
  <c r="G52" i="1"/>
  <c r="D80" i="1"/>
  <c r="F52" i="1" l="1"/>
  <c r="J52" i="1"/>
  <c r="D81" i="1"/>
  <c r="E53" i="1" l="1"/>
  <c r="G53" i="1"/>
  <c r="D82" i="1"/>
  <c r="F53" i="1" l="1"/>
  <c r="J53" i="1"/>
  <c r="D83" i="1"/>
  <c r="E54" i="1" l="1"/>
  <c r="G54" i="1"/>
  <c r="D84" i="1"/>
  <c r="F54" i="1" l="1"/>
  <c r="J54" i="1"/>
  <c r="D85" i="1"/>
  <c r="E55" i="1" l="1"/>
  <c r="G55" i="1"/>
  <c r="D86" i="1"/>
  <c r="F55" i="1" l="1"/>
  <c r="J55" i="1"/>
  <c r="D87" i="1"/>
  <c r="E56" i="1" l="1"/>
  <c r="G56" i="1"/>
  <c r="F56" i="1" l="1"/>
  <c r="J56" i="1"/>
  <c r="E57" i="1" l="1"/>
  <c r="G57" i="1"/>
  <c r="F57" i="1" l="1"/>
  <c r="J57" i="1"/>
  <c r="E58" i="1" l="1"/>
  <c r="G58" i="1"/>
  <c r="F58" i="1" l="1"/>
  <c r="J58" i="1"/>
  <c r="E59" i="1" l="1"/>
  <c r="G59" i="1"/>
  <c r="F59" i="1" l="1"/>
  <c r="J59" i="1"/>
  <c r="E60" i="1" l="1"/>
  <c r="G60" i="1"/>
  <c r="F60" i="1" l="1"/>
  <c r="J60" i="1"/>
  <c r="E61" i="1" l="1"/>
  <c r="G61" i="1"/>
  <c r="F61" i="1" l="1"/>
  <c r="J61" i="1"/>
  <c r="E62" i="1" l="1"/>
  <c r="G62" i="1"/>
  <c r="F62" i="1" l="1"/>
  <c r="J62" i="1"/>
  <c r="E63" i="1" l="1"/>
  <c r="G63" i="1"/>
  <c r="F63" i="1" l="1"/>
  <c r="J63" i="1"/>
  <c r="E64" i="1" l="1"/>
  <c r="G64" i="1"/>
  <c r="F64" i="1" l="1"/>
  <c r="J64" i="1"/>
  <c r="E65" i="1" l="1"/>
  <c r="G65" i="1"/>
  <c r="F65" i="1" l="1"/>
  <c r="J65" i="1"/>
  <c r="E66" i="1" l="1"/>
  <c r="G66" i="1"/>
  <c r="F66" i="1" l="1"/>
  <c r="J66" i="1"/>
  <c r="E67" i="1" l="1"/>
  <c r="G67" i="1"/>
  <c r="F67" i="1" l="1"/>
  <c r="J67" i="1"/>
  <c r="E68" i="1" l="1"/>
  <c r="G68" i="1"/>
  <c r="F68" i="1" l="1"/>
  <c r="J68" i="1"/>
  <c r="E69" i="1" l="1"/>
  <c r="G69" i="1"/>
  <c r="F69" i="1" l="1"/>
  <c r="J69" i="1"/>
  <c r="E70" i="1" l="1"/>
  <c r="G70" i="1"/>
  <c r="F70" i="1" l="1"/>
  <c r="J70" i="1"/>
  <c r="E71" i="1" l="1"/>
  <c r="G71" i="1"/>
  <c r="F71" i="1" l="1"/>
  <c r="J71" i="1"/>
  <c r="E72" i="1" l="1"/>
  <c r="G72" i="1"/>
  <c r="F72" i="1" l="1"/>
  <c r="J72" i="1"/>
  <c r="E73" i="1" l="1"/>
  <c r="G73" i="1"/>
  <c r="F73" i="1" l="1"/>
  <c r="J73" i="1"/>
  <c r="E74" i="1" l="1"/>
  <c r="G74" i="1"/>
  <c r="F74" i="1" l="1"/>
  <c r="J74" i="1"/>
  <c r="E75" i="1" l="1"/>
  <c r="G75" i="1"/>
  <c r="F75" i="1" l="1"/>
  <c r="J75" i="1"/>
  <c r="E76" i="1" l="1"/>
  <c r="G76" i="1"/>
  <c r="F76" i="1" l="1"/>
  <c r="J76" i="1"/>
  <c r="E77" i="1" l="1"/>
  <c r="G77" i="1"/>
  <c r="F77" i="1" l="1"/>
  <c r="J77" i="1"/>
  <c r="E78" i="1" l="1"/>
  <c r="G78" i="1"/>
  <c r="J78" i="1" l="1"/>
  <c r="F78" i="1"/>
  <c r="E79" i="1" l="1"/>
  <c r="G79" i="1"/>
  <c r="F79" i="1" l="1"/>
  <c r="J79" i="1"/>
  <c r="E80" i="1" l="1"/>
  <c r="G80" i="1"/>
  <c r="F80" i="1" l="1"/>
  <c r="J80" i="1"/>
  <c r="E81" i="1" l="1"/>
  <c r="G81" i="1"/>
  <c r="F81" i="1" l="1"/>
  <c r="J81" i="1"/>
  <c r="E82" i="1" l="1"/>
  <c r="G82" i="1"/>
  <c r="F82" i="1" l="1"/>
  <c r="J82" i="1"/>
  <c r="E83" i="1" l="1"/>
  <c r="G83" i="1"/>
  <c r="F83" i="1" l="1"/>
  <c r="J83" i="1"/>
  <c r="E84" i="1" l="1"/>
  <c r="G84" i="1"/>
  <c r="F84" i="1" l="1"/>
  <c r="J84" i="1"/>
  <c r="E85" i="1" l="1"/>
  <c r="G85" i="1"/>
  <c r="F85" i="1" l="1"/>
  <c r="J85" i="1"/>
  <c r="E86" i="1" l="1"/>
  <c r="G86" i="1"/>
  <c r="F86" i="1" l="1"/>
  <c r="J86" i="1"/>
  <c r="E87" i="1" l="1"/>
  <c r="G87" i="1"/>
  <c r="K2" i="1" s="1"/>
  <c r="F87" i="1" l="1"/>
  <c r="K5" i="1" s="1"/>
  <c r="J87" i="1"/>
  <c r="K4" i="1" l="1"/>
  <c r="K3" i="1"/>
</calcChain>
</file>

<file path=xl/sharedStrings.xml><?xml version="1.0" encoding="utf-8"?>
<sst xmlns="http://schemas.openxmlformats.org/spreadsheetml/2006/main" count="24" uniqueCount="23">
  <si>
    <t>llegadas</t>
  </si>
  <si>
    <t>hora</t>
  </si>
  <si>
    <t>capacidad de servicio</t>
  </si>
  <si>
    <t>cliente</t>
  </si>
  <si>
    <t>#aleatorio</t>
  </si>
  <si>
    <t>tiempo entre llegadas</t>
  </si>
  <si>
    <t>momento de llegada</t>
  </si>
  <si>
    <t>Tiempo de inicio de servicio</t>
  </si>
  <si>
    <t>tiempo de espera</t>
  </si>
  <si>
    <t>aleatorio</t>
  </si>
  <si>
    <t>tiempo de servicio</t>
  </si>
  <si>
    <t>tiempo de terminacion de servicio</t>
  </si>
  <si>
    <t>Total espera</t>
  </si>
  <si>
    <t>promedio de espera</t>
  </si>
  <si>
    <t>No. clientes</t>
  </si>
  <si>
    <t>tiempo de ocio</t>
  </si>
  <si>
    <t>total ocio</t>
  </si>
  <si>
    <t>no. clientes en cola</t>
  </si>
  <si>
    <t>utilizacion del sistema</t>
  </si>
  <si>
    <t>numero de clientes promedio en el sistema</t>
  </si>
  <si>
    <t>el numero promedio de clientes formados en fila</t>
  </si>
  <si>
    <t>tiempo promedio en elsistema</t>
  </si>
  <si>
    <t>tiempo promedio transcurrido en fila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</si>
</sst>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2" fontId="0" fillId="0" borderId="1" xfId="0" applyNumberFormat="1" applyBorder="1"/>
    <xf numFmtId="2" fontId="0" fillId="0" borderId="6" xfId="0" applyNumberFormat="1" applyBorder="1"/>
    <xf numFmtId="0" fontId="0" fillId="0" borderId="1" xfId="0" applyBorder="1"/>
    <xf numFmtId="9" fontId="0" fillId="0" borderId="0" xfId="1" applyFont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" xfId="0" applyFill="1" applyBorder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7"/>
  <sheetViews>
    <sheetView tabSelected="1" workbookViewId="0">
      <selection activeCell="K5" sqref="K5"/>
    </sheetView>
  </sheetViews>
  <sheetFormatPr baseColWidth="10" defaultRowHeight="15" x14ac:dyDescent="0.25"/>
  <cols>
    <col min="3" max="3" width="9.5703125" customWidth="1"/>
    <col min="4" max="4" width="9.42578125" customWidth="1"/>
    <col min="5" max="5" width="9" customWidth="1"/>
    <col min="6" max="7" width="10.140625" customWidth="1"/>
    <col min="8" max="8" width="9.5703125" customWidth="1"/>
    <col min="10" max="10" width="20.140625" customWidth="1"/>
    <col min="12" max="12" width="6.140625" customWidth="1"/>
    <col min="13" max="13" width="45.140625" customWidth="1"/>
  </cols>
  <sheetData>
    <row r="1" spans="1:14" ht="15.75" thickBot="1" x14ac:dyDescent="0.3">
      <c r="J1" s="17" t="s">
        <v>14</v>
      </c>
      <c r="K1" s="17">
        <f>COUNT(A8:A87)</f>
        <v>80</v>
      </c>
      <c r="M1" t="s">
        <v>18</v>
      </c>
      <c r="N1" s="18">
        <f>E3/E4</f>
        <v>0.83333333333333337</v>
      </c>
    </row>
    <row r="2" spans="1:14" ht="15.75" thickBot="1" x14ac:dyDescent="0.3">
      <c r="J2" s="17" t="s">
        <v>16</v>
      </c>
      <c r="K2" s="15">
        <f ca="1">SUM(G8:G87)</f>
        <v>109.9462004124734</v>
      </c>
      <c r="M2" s="19" t="s">
        <v>19</v>
      </c>
      <c r="N2" s="20">
        <f>E3/(E4-E3)</f>
        <v>5</v>
      </c>
    </row>
    <row r="3" spans="1:14" x14ac:dyDescent="0.25">
      <c r="D3" s="2" t="s">
        <v>0</v>
      </c>
      <c r="E3" s="3">
        <v>10</v>
      </c>
      <c r="F3" s="4" t="s">
        <v>1</v>
      </c>
      <c r="G3" s="1"/>
      <c r="J3" s="17" t="s">
        <v>12</v>
      </c>
      <c r="K3" s="15">
        <f ca="1">SUM(F8:F87)</f>
        <v>670.96528603773618</v>
      </c>
      <c r="M3" s="21" t="s">
        <v>20</v>
      </c>
      <c r="N3" s="22">
        <f>N1*N2</f>
        <v>4.166666666666667</v>
      </c>
    </row>
    <row r="4" spans="1:14" ht="15.75" thickBot="1" x14ac:dyDescent="0.3">
      <c r="D4" s="6" t="s">
        <v>2</v>
      </c>
      <c r="E4" s="7">
        <v>12</v>
      </c>
      <c r="F4" s="8" t="s">
        <v>1</v>
      </c>
      <c r="G4" s="1"/>
      <c r="J4" s="17" t="s">
        <v>13</v>
      </c>
      <c r="K4" s="15">
        <f ca="1">AVERAGE(F8:F87)</f>
        <v>8.3870660754717026</v>
      </c>
      <c r="M4" s="21" t="s">
        <v>21</v>
      </c>
      <c r="N4" s="22">
        <f>(1/(E4-E3)*60)</f>
        <v>30</v>
      </c>
    </row>
    <row r="5" spans="1:14" ht="15.75" thickBot="1" x14ac:dyDescent="0.3">
      <c r="J5" s="25" t="s">
        <v>17</v>
      </c>
      <c r="K5" s="17">
        <f ca="1">COUNTIF(F8:F87, "&gt;0")</f>
        <v>63</v>
      </c>
      <c r="M5" s="23" t="s">
        <v>22</v>
      </c>
      <c r="N5" s="24">
        <f>N1*N4</f>
        <v>25</v>
      </c>
    </row>
    <row r="6" spans="1:14" ht="15.75" thickBot="1" x14ac:dyDescent="0.3"/>
    <row r="7" spans="1:14" ht="60" x14ac:dyDescent="0.25">
      <c r="A7" s="14" t="s">
        <v>3</v>
      </c>
      <c r="B7" s="9" t="s">
        <v>4</v>
      </c>
      <c r="C7" s="10" t="s">
        <v>5</v>
      </c>
      <c r="D7" s="10" t="s">
        <v>6</v>
      </c>
      <c r="E7" s="11" t="s">
        <v>7</v>
      </c>
      <c r="F7" s="10" t="s">
        <v>8</v>
      </c>
      <c r="G7" s="10" t="s">
        <v>15</v>
      </c>
      <c r="H7" s="12" t="s">
        <v>9</v>
      </c>
      <c r="I7" s="10" t="s">
        <v>10</v>
      </c>
      <c r="J7" s="13" t="s">
        <v>11</v>
      </c>
      <c r="K7" s="1"/>
    </row>
    <row r="8" spans="1:14" x14ac:dyDescent="0.25">
      <c r="A8" s="5">
        <v>1</v>
      </c>
      <c r="B8" s="15">
        <f ca="1">RAND()</f>
        <v>6.9368187332287001E-2</v>
      </c>
      <c r="C8" s="15">
        <f ca="1">(-LN(1-B8)/$E$3)*60</f>
        <v>0.43134933024729272</v>
      </c>
      <c r="D8" s="15">
        <f ca="1">C8</f>
        <v>0.43134933024729272</v>
      </c>
      <c r="E8" s="15">
        <f ca="1">D8</f>
        <v>0.43134933024729272</v>
      </c>
      <c r="F8" s="15">
        <f ca="1">E8-D8</f>
        <v>0</v>
      </c>
      <c r="G8" s="15">
        <v>0</v>
      </c>
      <c r="H8" s="15">
        <f ca="1">RAND()</f>
        <v>0.63001255251846555</v>
      </c>
      <c r="I8" s="15">
        <f ca="1">(-LN(1-H8)/$E$4)*60</f>
        <v>4.9714309982246991</v>
      </c>
      <c r="J8" s="16">
        <f ca="1">E8+I8</f>
        <v>5.4027803284719917</v>
      </c>
      <c r="K8" s="1"/>
    </row>
    <row r="9" spans="1:14" x14ac:dyDescent="0.25">
      <c r="A9" s="5">
        <v>2</v>
      </c>
      <c r="B9" s="15">
        <f t="shared" ref="B9:B72" ca="1" si="0">RAND()</f>
        <v>0.53261377680187383</v>
      </c>
      <c r="C9" s="15">
        <f t="shared" ref="C9:C72" ca="1" si="1">(-LN(1-B9)/$E$3)*60</f>
        <v>4.56359599626962</v>
      </c>
      <c r="D9" s="15">
        <f ca="1">C9+D8</f>
        <v>4.9949453265169126</v>
      </c>
      <c r="E9" s="15">
        <f ca="1">MAX(D9,J8)</f>
        <v>5.4027803284719917</v>
      </c>
      <c r="F9" s="15">
        <f t="shared" ref="F9:F72" ca="1" si="2">E9-D9</f>
        <v>0.40783500195507916</v>
      </c>
      <c r="G9" s="15">
        <f ca="1">MAX(D9,J8)-J8</f>
        <v>0</v>
      </c>
      <c r="H9" s="15">
        <f t="shared" ref="H9:H72" ca="1" si="3">RAND()</f>
        <v>0.35598686829553372</v>
      </c>
      <c r="I9" s="15">
        <f t="shared" ref="I9:I72" ca="1" si="4">(-LN(1-H9)/$E$4)*60</f>
        <v>2.2001808112011467</v>
      </c>
      <c r="J9" s="16">
        <f t="shared" ref="J9:J72" ca="1" si="5">E9+I9</f>
        <v>7.6029611396731385</v>
      </c>
      <c r="K9" s="1"/>
    </row>
    <row r="10" spans="1:14" x14ac:dyDescent="0.25">
      <c r="A10" s="5">
        <v>3</v>
      </c>
      <c r="B10" s="15">
        <f t="shared" ca="1" si="0"/>
        <v>0.53597634592146115</v>
      </c>
      <c r="C10" s="15">
        <f t="shared" ca="1" si="1"/>
        <v>4.6069184966262409</v>
      </c>
      <c r="D10" s="15">
        <f t="shared" ref="D10:D73" ca="1" si="6">C10+D9</f>
        <v>9.6018638231431535</v>
      </c>
      <c r="E10" s="15">
        <f t="shared" ref="E10:E73" ca="1" si="7">MAX(D10,J9)</f>
        <v>9.6018638231431535</v>
      </c>
      <c r="F10" s="15">
        <f t="shared" ca="1" si="2"/>
        <v>0</v>
      </c>
      <c r="G10" s="15">
        <f t="shared" ref="G10:G73" ca="1" si="8">MAX(D10,J9)-J9</f>
        <v>1.998902683470015</v>
      </c>
      <c r="H10" s="15">
        <f t="shared" ca="1" si="3"/>
        <v>0.62189954071556508</v>
      </c>
      <c r="I10" s="15">
        <f t="shared" ca="1" si="4"/>
        <v>4.8629767668457689</v>
      </c>
      <c r="J10" s="16">
        <f t="shared" ca="1" si="5"/>
        <v>14.464840589988922</v>
      </c>
      <c r="K10" s="1"/>
    </row>
    <row r="11" spans="1:14" x14ac:dyDescent="0.25">
      <c r="A11" s="5">
        <v>4</v>
      </c>
      <c r="B11" s="15">
        <f t="shared" ca="1" si="0"/>
        <v>0.14600599776434553</v>
      </c>
      <c r="C11" s="15">
        <f t="shared" ca="1" si="1"/>
        <v>0.9469866501689479</v>
      </c>
      <c r="D11" s="15">
        <f t="shared" ca="1" si="6"/>
        <v>10.5488504733121</v>
      </c>
      <c r="E11" s="15">
        <f t="shared" ca="1" si="7"/>
        <v>14.464840589988922</v>
      </c>
      <c r="F11" s="15">
        <f t="shared" ca="1" si="2"/>
        <v>3.9159901166768218</v>
      </c>
      <c r="G11" s="15">
        <f t="shared" ca="1" si="8"/>
        <v>0</v>
      </c>
      <c r="H11" s="15">
        <f t="shared" ca="1" si="3"/>
        <v>0.45871564755977223</v>
      </c>
      <c r="I11" s="15">
        <f t="shared" ca="1" si="4"/>
        <v>3.0690526648387682</v>
      </c>
      <c r="J11" s="16">
        <f t="shared" ca="1" si="5"/>
        <v>17.533893254827689</v>
      </c>
      <c r="K11" s="1"/>
    </row>
    <row r="12" spans="1:14" x14ac:dyDescent="0.25">
      <c r="A12" s="5">
        <v>5</v>
      </c>
      <c r="B12" s="15">
        <f t="shared" ca="1" si="0"/>
        <v>0.74413145396969727</v>
      </c>
      <c r="C12" s="15">
        <f t="shared" ca="1" si="1"/>
        <v>8.1785487507234365</v>
      </c>
      <c r="D12" s="15">
        <f t="shared" ca="1" si="6"/>
        <v>18.727399224035537</v>
      </c>
      <c r="E12" s="15">
        <f t="shared" ca="1" si="7"/>
        <v>18.727399224035537</v>
      </c>
      <c r="F12" s="15">
        <f t="shared" ca="1" si="2"/>
        <v>0</v>
      </c>
      <c r="G12" s="15">
        <f t="shared" ca="1" si="8"/>
        <v>1.1935059692078482</v>
      </c>
      <c r="H12" s="15">
        <f t="shared" ca="1" si="3"/>
        <v>0.48338757301288071</v>
      </c>
      <c r="I12" s="15">
        <f t="shared" ca="1" si="4"/>
        <v>3.3023117163633673</v>
      </c>
      <c r="J12" s="16">
        <f t="shared" ca="1" si="5"/>
        <v>22.029710940398903</v>
      </c>
      <c r="K12" s="1"/>
    </row>
    <row r="13" spans="1:14" x14ac:dyDescent="0.25">
      <c r="A13" s="5">
        <v>6</v>
      </c>
      <c r="B13" s="15">
        <f t="shared" ca="1" si="0"/>
        <v>0.1583532689853675</v>
      </c>
      <c r="C13" s="15">
        <f t="shared" ca="1" si="1"/>
        <v>1.0343694728670683</v>
      </c>
      <c r="D13" s="15">
        <f t="shared" ca="1" si="6"/>
        <v>19.761768696902607</v>
      </c>
      <c r="E13" s="15">
        <f t="shared" ca="1" si="7"/>
        <v>22.029710940398903</v>
      </c>
      <c r="F13" s="15">
        <f t="shared" ca="1" si="2"/>
        <v>2.2679422434962966</v>
      </c>
      <c r="G13" s="15">
        <f t="shared" ca="1" si="8"/>
        <v>0</v>
      </c>
      <c r="H13" s="15">
        <f t="shared" ca="1" si="3"/>
        <v>0.41502611091487418</v>
      </c>
      <c r="I13" s="15">
        <f t="shared" ca="1" si="4"/>
        <v>2.6809403339446449</v>
      </c>
      <c r="J13" s="16">
        <f t="shared" ca="1" si="5"/>
        <v>24.710651274343547</v>
      </c>
      <c r="K13" s="1"/>
    </row>
    <row r="14" spans="1:14" x14ac:dyDescent="0.25">
      <c r="A14" s="5">
        <v>7</v>
      </c>
      <c r="B14" s="15">
        <f t="shared" ca="1" si="0"/>
        <v>0.52035897118699859</v>
      </c>
      <c r="C14" s="15">
        <f t="shared" ca="1" si="1"/>
        <v>4.4083038690243521</v>
      </c>
      <c r="D14" s="15">
        <f t="shared" ca="1" si="6"/>
        <v>24.170072565926958</v>
      </c>
      <c r="E14" s="15">
        <f t="shared" ca="1" si="7"/>
        <v>24.710651274343547</v>
      </c>
      <c r="F14" s="15">
        <f t="shared" ca="1" si="2"/>
        <v>0.54057870841658939</v>
      </c>
      <c r="G14" s="15">
        <f t="shared" ca="1" si="8"/>
        <v>0</v>
      </c>
      <c r="H14" s="15">
        <f t="shared" ca="1" si="3"/>
        <v>0.374156136961171</v>
      </c>
      <c r="I14" s="15">
        <f t="shared" ca="1" si="4"/>
        <v>2.3432717952908235</v>
      </c>
      <c r="J14" s="16">
        <f t="shared" ca="1" si="5"/>
        <v>27.053923069634372</v>
      </c>
      <c r="K14" s="1"/>
    </row>
    <row r="15" spans="1:14" x14ac:dyDescent="0.25">
      <c r="A15" s="5">
        <v>8</v>
      </c>
      <c r="B15" s="15">
        <f t="shared" ca="1" si="0"/>
        <v>0.24852724803325033</v>
      </c>
      <c r="C15" s="15">
        <f t="shared" ca="1" si="1"/>
        <v>1.71432197184638</v>
      </c>
      <c r="D15" s="15">
        <f t="shared" ca="1" si="6"/>
        <v>25.884394537773339</v>
      </c>
      <c r="E15" s="15">
        <f t="shared" ca="1" si="7"/>
        <v>27.053923069634372</v>
      </c>
      <c r="F15" s="15">
        <f t="shared" ca="1" si="2"/>
        <v>1.1695285318610331</v>
      </c>
      <c r="G15" s="15">
        <f t="shared" ca="1" si="8"/>
        <v>0</v>
      </c>
      <c r="H15" s="15">
        <f t="shared" ca="1" si="3"/>
        <v>0.80979091838131889</v>
      </c>
      <c r="I15" s="15">
        <f t="shared" ca="1" si="4"/>
        <v>8.2981569113922298</v>
      </c>
      <c r="J15" s="16">
        <f t="shared" ca="1" si="5"/>
        <v>35.352079981026606</v>
      </c>
      <c r="K15" s="1"/>
    </row>
    <row r="16" spans="1:14" x14ac:dyDescent="0.25">
      <c r="A16" s="5">
        <v>9</v>
      </c>
      <c r="B16" s="15">
        <f t="shared" ca="1" si="0"/>
        <v>0.78226917630917225</v>
      </c>
      <c r="C16" s="15">
        <f t="shared" ca="1" si="1"/>
        <v>9.1469743970478135</v>
      </c>
      <c r="D16" s="15">
        <f t="shared" ca="1" si="6"/>
        <v>35.031368934821153</v>
      </c>
      <c r="E16" s="15">
        <f t="shared" ca="1" si="7"/>
        <v>35.352079981026606</v>
      </c>
      <c r="F16" s="15">
        <f t="shared" ca="1" si="2"/>
        <v>0.32071104620545299</v>
      </c>
      <c r="G16" s="15">
        <f t="shared" ca="1" si="8"/>
        <v>0</v>
      </c>
      <c r="H16" s="15">
        <f t="shared" ca="1" si="3"/>
        <v>0.26642095964785961</v>
      </c>
      <c r="I16" s="15">
        <f t="shared" ca="1" si="4"/>
        <v>1.5490996469829692</v>
      </c>
      <c r="J16" s="16">
        <f t="shared" ca="1" si="5"/>
        <v>36.901179628009572</v>
      </c>
      <c r="K16" s="1"/>
    </row>
    <row r="17" spans="1:11" x14ac:dyDescent="0.25">
      <c r="A17" s="5">
        <v>10</v>
      </c>
      <c r="B17" s="15">
        <f t="shared" ca="1" si="0"/>
        <v>0.20097726257832649</v>
      </c>
      <c r="C17" s="15">
        <f t="shared" ca="1" si="1"/>
        <v>1.3461952576319232</v>
      </c>
      <c r="D17" s="15">
        <f t="shared" ca="1" si="6"/>
        <v>36.377564192453079</v>
      </c>
      <c r="E17" s="15">
        <f t="shared" ca="1" si="7"/>
        <v>36.901179628009572</v>
      </c>
      <c r="F17" s="15">
        <f t="shared" ca="1" si="2"/>
        <v>0.52361543555649348</v>
      </c>
      <c r="G17" s="15">
        <f t="shared" ca="1" si="8"/>
        <v>0</v>
      </c>
      <c r="H17" s="15">
        <f t="shared" ca="1" si="3"/>
        <v>0.45777250872656738</v>
      </c>
      <c r="I17" s="15">
        <f t="shared" ca="1" si="4"/>
        <v>3.0603482000295008</v>
      </c>
      <c r="J17" s="16">
        <f t="shared" ca="1" si="5"/>
        <v>39.961527828039074</v>
      </c>
      <c r="K17" s="1"/>
    </row>
    <row r="18" spans="1:11" x14ac:dyDescent="0.25">
      <c r="A18" s="5">
        <v>11</v>
      </c>
      <c r="B18" s="15">
        <f t="shared" ca="1" si="0"/>
        <v>0.36419591088986469</v>
      </c>
      <c r="C18" s="15">
        <f t="shared" ca="1" si="1"/>
        <v>2.7171887945111934</v>
      </c>
      <c r="D18" s="15">
        <f t="shared" ca="1" si="6"/>
        <v>39.094752986964274</v>
      </c>
      <c r="E18" s="15">
        <f t="shared" ca="1" si="7"/>
        <v>39.961527828039074</v>
      </c>
      <c r="F18" s="15">
        <f t="shared" ca="1" si="2"/>
        <v>0.86677484107480041</v>
      </c>
      <c r="G18" s="15">
        <f t="shared" ca="1" si="8"/>
        <v>0</v>
      </c>
      <c r="H18" s="15">
        <f t="shared" ca="1" si="3"/>
        <v>0.50081280205799361</v>
      </c>
      <c r="I18" s="15">
        <f t="shared" ca="1" si="4"/>
        <v>3.4738705370199296</v>
      </c>
      <c r="J18" s="16">
        <f t="shared" ca="1" si="5"/>
        <v>43.435398365059001</v>
      </c>
      <c r="K18" s="1"/>
    </row>
    <row r="19" spans="1:11" x14ac:dyDescent="0.25">
      <c r="A19" s="5">
        <v>12</v>
      </c>
      <c r="B19" s="15">
        <f t="shared" ca="1" si="0"/>
        <v>0.82579491051717047</v>
      </c>
      <c r="C19" s="15">
        <f t="shared" ca="1" si="1"/>
        <v>10.48513199202708</v>
      </c>
      <c r="D19" s="15">
        <f t="shared" ca="1" si="6"/>
        <v>49.579884978991352</v>
      </c>
      <c r="E19" s="15">
        <f t="shared" ca="1" si="7"/>
        <v>49.579884978991352</v>
      </c>
      <c r="F19" s="15">
        <f t="shared" ca="1" si="2"/>
        <v>0</v>
      </c>
      <c r="G19" s="15">
        <f t="shared" ca="1" si="8"/>
        <v>6.1444866139323508</v>
      </c>
      <c r="H19" s="15">
        <f t="shared" ca="1" si="3"/>
        <v>0.45257045805204943</v>
      </c>
      <c r="I19" s="15">
        <f t="shared" ca="1" si="4"/>
        <v>3.0126075803942061</v>
      </c>
      <c r="J19" s="16">
        <f t="shared" ca="1" si="5"/>
        <v>52.592492559385555</v>
      </c>
      <c r="K19" s="1"/>
    </row>
    <row r="20" spans="1:11" x14ac:dyDescent="0.25">
      <c r="A20" s="5">
        <v>13</v>
      </c>
      <c r="B20" s="15">
        <f t="shared" ca="1" si="0"/>
        <v>0.73007545307087396</v>
      </c>
      <c r="C20" s="15">
        <f t="shared" ca="1" si="1"/>
        <v>7.8576768891412039</v>
      </c>
      <c r="D20" s="15">
        <f t="shared" ca="1" si="6"/>
        <v>57.437561868132555</v>
      </c>
      <c r="E20" s="15">
        <f t="shared" ca="1" si="7"/>
        <v>57.437561868132555</v>
      </c>
      <c r="F20" s="15">
        <f t="shared" ca="1" si="2"/>
        <v>0</v>
      </c>
      <c r="G20" s="15">
        <f t="shared" ca="1" si="8"/>
        <v>4.845069308747</v>
      </c>
      <c r="H20" s="15">
        <f t="shared" ca="1" si="3"/>
        <v>0.52393640643846451</v>
      </c>
      <c r="I20" s="15">
        <f t="shared" ca="1" si="4"/>
        <v>3.7110191687759961</v>
      </c>
      <c r="J20" s="16">
        <f t="shared" ca="1" si="5"/>
        <v>61.148581036908553</v>
      </c>
      <c r="K20" s="1"/>
    </row>
    <row r="21" spans="1:11" x14ac:dyDescent="0.25">
      <c r="A21" s="5">
        <v>14</v>
      </c>
      <c r="B21" s="15">
        <f t="shared" ca="1" si="0"/>
        <v>0.99175316271827729</v>
      </c>
      <c r="C21" s="15">
        <f t="shared" ca="1" si="1"/>
        <v>28.787553071567306</v>
      </c>
      <c r="D21" s="15">
        <f t="shared" ca="1" si="6"/>
        <v>86.225114939699864</v>
      </c>
      <c r="E21" s="15">
        <f t="shared" ca="1" si="7"/>
        <v>86.225114939699864</v>
      </c>
      <c r="F21" s="15">
        <f t="shared" ca="1" si="2"/>
        <v>0</v>
      </c>
      <c r="G21" s="15">
        <f t="shared" ca="1" si="8"/>
        <v>25.076533902791311</v>
      </c>
      <c r="H21" s="15">
        <f t="shared" ca="1" si="3"/>
        <v>0.89329583976411109</v>
      </c>
      <c r="I21" s="15">
        <f t="shared" ca="1" si="4"/>
        <v>11.18847565703723</v>
      </c>
      <c r="J21" s="16">
        <f t="shared" ca="1" si="5"/>
        <v>97.413590596737095</v>
      </c>
      <c r="K21" s="1"/>
    </row>
    <row r="22" spans="1:11" x14ac:dyDescent="0.25">
      <c r="A22" s="5">
        <v>15</v>
      </c>
      <c r="B22" s="15">
        <f t="shared" ca="1" si="0"/>
        <v>0.58815154508210032</v>
      </c>
      <c r="C22" s="15">
        <f t="shared" ca="1" si="1"/>
        <v>5.3225989510023011</v>
      </c>
      <c r="D22" s="15">
        <f t="shared" ca="1" si="6"/>
        <v>91.54771389070217</v>
      </c>
      <c r="E22" s="15">
        <f t="shared" ca="1" si="7"/>
        <v>97.413590596737095</v>
      </c>
      <c r="F22" s="15">
        <f t="shared" ca="1" si="2"/>
        <v>5.8658767060349248</v>
      </c>
      <c r="G22" s="15">
        <f t="shared" ca="1" si="8"/>
        <v>0</v>
      </c>
      <c r="H22" s="15">
        <f t="shared" ca="1" si="3"/>
        <v>0.51906182678779089</v>
      </c>
      <c r="I22" s="15">
        <f t="shared" ca="1" si="4"/>
        <v>3.6600827757922523</v>
      </c>
      <c r="J22" s="16">
        <f t="shared" ca="1" si="5"/>
        <v>101.07367337252934</v>
      </c>
      <c r="K22" s="1"/>
    </row>
    <row r="23" spans="1:11" x14ac:dyDescent="0.25">
      <c r="A23" s="5">
        <v>16</v>
      </c>
      <c r="B23" s="15">
        <f t="shared" ca="1" si="0"/>
        <v>0.57652989264162979</v>
      </c>
      <c r="C23" s="15">
        <f t="shared" ca="1" si="1"/>
        <v>5.1556341127875598</v>
      </c>
      <c r="D23" s="15">
        <f t="shared" ca="1" si="6"/>
        <v>96.703348003489737</v>
      </c>
      <c r="E23" s="15">
        <f t="shared" ca="1" si="7"/>
        <v>101.07367337252934</v>
      </c>
      <c r="F23" s="15">
        <f t="shared" ca="1" si="2"/>
        <v>4.3703253690396053</v>
      </c>
      <c r="G23" s="15">
        <f t="shared" ca="1" si="8"/>
        <v>0</v>
      </c>
      <c r="H23" s="15">
        <f t="shared" ca="1" si="3"/>
        <v>0.38909007838749943</v>
      </c>
      <c r="I23" s="15">
        <f t="shared" ca="1" si="4"/>
        <v>2.4640287924093491</v>
      </c>
      <c r="J23" s="16">
        <f t="shared" ca="1" si="5"/>
        <v>103.53770216493869</v>
      </c>
      <c r="K23" s="1"/>
    </row>
    <row r="24" spans="1:11" x14ac:dyDescent="0.25">
      <c r="A24" s="5">
        <v>17</v>
      </c>
      <c r="B24" s="15">
        <f t="shared" ca="1" si="0"/>
        <v>0.24570691110511023</v>
      </c>
      <c r="C24" s="15">
        <f t="shared" ca="1" si="1"/>
        <v>1.6918456466457275</v>
      </c>
      <c r="D24" s="15">
        <f t="shared" ca="1" si="6"/>
        <v>98.395193650135468</v>
      </c>
      <c r="E24" s="15">
        <f t="shared" ca="1" si="7"/>
        <v>103.53770216493869</v>
      </c>
      <c r="F24" s="15">
        <f t="shared" ca="1" si="2"/>
        <v>5.1425085148032252</v>
      </c>
      <c r="G24" s="15">
        <f t="shared" ca="1" si="8"/>
        <v>0</v>
      </c>
      <c r="H24" s="15">
        <f t="shared" ca="1" si="3"/>
        <v>0.51909473726725353</v>
      </c>
      <c r="I24" s="15">
        <f t="shared" ca="1" si="4"/>
        <v>3.6604249362546057</v>
      </c>
      <c r="J24" s="16">
        <f t="shared" ca="1" si="5"/>
        <v>107.19812710119329</v>
      </c>
      <c r="K24" s="1"/>
    </row>
    <row r="25" spans="1:11" x14ac:dyDescent="0.25">
      <c r="A25" s="5">
        <v>18</v>
      </c>
      <c r="B25" s="15">
        <f t="shared" ca="1" si="0"/>
        <v>6.364937050067343E-2</v>
      </c>
      <c r="C25" s="15">
        <f t="shared" ca="1" si="1"/>
        <v>0.39459161091132477</v>
      </c>
      <c r="D25" s="15">
        <f t="shared" ca="1" si="6"/>
        <v>98.789785261046788</v>
      </c>
      <c r="E25" s="15">
        <f t="shared" ca="1" si="7"/>
        <v>107.19812710119329</v>
      </c>
      <c r="F25" s="15">
        <f t="shared" ca="1" si="2"/>
        <v>8.4083418401465053</v>
      </c>
      <c r="G25" s="15">
        <f t="shared" ca="1" si="8"/>
        <v>0</v>
      </c>
      <c r="H25" s="15">
        <f t="shared" ca="1" si="3"/>
        <v>0.75134784930211196</v>
      </c>
      <c r="I25" s="15">
        <f t="shared" ca="1" si="4"/>
        <v>6.9585017217997516</v>
      </c>
      <c r="J25" s="16">
        <f t="shared" ca="1" si="5"/>
        <v>114.15662882299304</v>
      </c>
      <c r="K25" s="1"/>
    </row>
    <row r="26" spans="1:11" x14ac:dyDescent="0.25">
      <c r="A26" s="5">
        <v>19</v>
      </c>
      <c r="B26" s="15">
        <f t="shared" ca="1" si="0"/>
        <v>0.11916382705961359</v>
      </c>
      <c r="C26" s="15">
        <f t="shared" ca="1" si="1"/>
        <v>0.76130175682601642</v>
      </c>
      <c r="D26" s="15">
        <f t="shared" ca="1" si="6"/>
        <v>99.551087017872803</v>
      </c>
      <c r="E26" s="15">
        <f t="shared" ca="1" si="7"/>
        <v>114.15662882299304</v>
      </c>
      <c r="F26" s="15">
        <f t="shared" ca="1" si="2"/>
        <v>14.605541805120239</v>
      </c>
      <c r="G26" s="15">
        <f t="shared" ca="1" si="8"/>
        <v>0</v>
      </c>
      <c r="H26" s="15">
        <f t="shared" ca="1" si="3"/>
        <v>0.37016225547684256</v>
      </c>
      <c r="I26" s="15">
        <f t="shared" ca="1" si="4"/>
        <v>2.3114652057188891</v>
      </c>
      <c r="J26" s="16">
        <f t="shared" ca="1" si="5"/>
        <v>116.46809402871193</v>
      </c>
      <c r="K26" s="1"/>
    </row>
    <row r="27" spans="1:11" x14ac:dyDescent="0.25">
      <c r="A27" s="5">
        <v>20</v>
      </c>
      <c r="B27" s="15">
        <f t="shared" ca="1" si="0"/>
        <v>0.13506059351208399</v>
      </c>
      <c r="C27" s="15">
        <f t="shared" ca="1" si="1"/>
        <v>0.8705749488412925</v>
      </c>
      <c r="D27" s="15">
        <f t="shared" ca="1" si="6"/>
        <v>100.4216619667141</v>
      </c>
      <c r="E27" s="15">
        <f t="shared" ca="1" si="7"/>
        <v>116.46809402871193</v>
      </c>
      <c r="F27" s="15">
        <f t="shared" ca="1" si="2"/>
        <v>16.046432061997834</v>
      </c>
      <c r="G27" s="15">
        <f t="shared" ca="1" si="8"/>
        <v>0</v>
      </c>
      <c r="H27" s="15">
        <f t="shared" ca="1" si="3"/>
        <v>1.5519992064715549E-2</v>
      </c>
      <c r="I27" s="15">
        <f t="shared" ca="1" si="4"/>
        <v>7.8208439647876701E-2</v>
      </c>
      <c r="J27" s="16">
        <f t="shared" ca="1" si="5"/>
        <v>116.54630246835981</v>
      </c>
      <c r="K27" s="1"/>
    </row>
    <row r="28" spans="1:11" x14ac:dyDescent="0.25">
      <c r="A28" s="5">
        <v>21</v>
      </c>
      <c r="B28" s="15">
        <f t="shared" ca="1" si="0"/>
        <v>0.72088400542696385</v>
      </c>
      <c r="C28" s="15">
        <f t="shared" ca="1" si="1"/>
        <v>7.6567669944210097</v>
      </c>
      <c r="D28" s="15">
        <f t="shared" ca="1" si="6"/>
        <v>108.0784289611351</v>
      </c>
      <c r="E28" s="15">
        <f t="shared" ca="1" si="7"/>
        <v>116.54630246835981</v>
      </c>
      <c r="F28" s="15">
        <f t="shared" ca="1" si="2"/>
        <v>8.4678735072247093</v>
      </c>
      <c r="G28" s="15">
        <f t="shared" ca="1" si="8"/>
        <v>0</v>
      </c>
      <c r="H28" s="15">
        <f t="shared" ca="1" si="3"/>
        <v>6.8346798031027056E-5</v>
      </c>
      <c r="I28" s="15">
        <f t="shared" ca="1" si="4"/>
        <v>3.4174566889927756E-4</v>
      </c>
      <c r="J28" s="16">
        <f t="shared" ca="1" si="5"/>
        <v>116.54664421402872</v>
      </c>
      <c r="K28" s="1"/>
    </row>
    <row r="29" spans="1:11" x14ac:dyDescent="0.25">
      <c r="A29" s="5">
        <v>22</v>
      </c>
      <c r="B29" s="15">
        <f t="shared" ca="1" si="0"/>
        <v>0.14752636656780782</v>
      </c>
      <c r="C29" s="15">
        <f t="shared" ca="1" si="1"/>
        <v>0.95767799296829792</v>
      </c>
      <c r="D29" s="15">
        <f t="shared" ca="1" si="6"/>
        <v>109.0361069541034</v>
      </c>
      <c r="E29" s="15">
        <f t="shared" ca="1" si="7"/>
        <v>116.54664421402872</v>
      </c>
      <c r="F29" s="15">
        <f t="shared" ca="1" si="2"/>
        <v>7.5105372599253144</v>
      </c>
      <c r="G29" s="15">
        <f t="shared" ca="1" si="8"/>
        <v>0</v>
      </c>
      <c r="H29" s="15">
        <f t="shared" ca="1" si="3"/>
        <v>0.22649224901724774</v>
      </c>
      <c r="I29" s="15">
        <f t="shared" ca="1" si="4"/>
        <v>1.2840979417816194</v>
      </c>
      <c r="J29" s="16">
        <f t="shared" ca="1" si="5"/>
        <v>117.83074215581034</v>
      </c>
      <c r="K29" s="1"/>
    </row>
    <row r="30" spans="1:11" x14ac:dyDescent="0.25">
      <c r="A30" s="5">
        <v>23</v>
      </c>
      <c r="B30" s="15">
        <f t="shared" ca="1" si="0"/>
        <v>0.73387056663929606</v>
      </c>
      <c r="C30" s="15">
        <f t="shared" ca="1" si="1"/>
        <v>7.9426349817968296</v>
      </c>
      <c r="D30" s="15">
        <f t="shared" ca="1" si="6"/>
        <v>116.97874193590023</v>
      </c>
      <c r="E30" s="15">
        <f t="shared" ca="1" si="7"/>
        <v>117.83074215581034</v>
      </c>
      <c r="F30" s="15">
        <f t="shared" ca="1" si="2"/>
        <v>0.85200021991010999</v>
      </c>
      <c r="G30" s="15">
        <f t="shared" ca="1" si="8"/>
        <v>0</v>
      </c>
      <c r="H30" s="15">
        <f t="shared" ca="1" si="3"/>
        <v>0.51297992545191828</v>
      </c>
      <c r="I30" s="15">
        <f t="shared" ca="1" si="4"/>
        <v>3.5972496795557625</v>
      </c>
      <c r="J30" s="16">
        <f t="shared" ca="1" si="5"/>
        <v>121.4279918353661</v>
      </c>
      <c r="K30" s="1"/>
    </row>
    <row r="31" spans="1:11" x14ac:dyDescent="0.25">
      <c r="A31" s="5">
        <v>24</v>
      </c>
      <c r="B31" s="15">
        <f t="shared" ca="1" si="0"/>
        <v>0.89857206013057211</v>
      </c>
      <c r="C31" s="15">
        <f t="shared" ca="1" si="1"/>
        <v>13.73044010796551</v>
      </c>
      <c r="D31" s="15">
        <f t="shared" ca="1" si="6"/>
        <v>130.70918204386575</v>
      </c>
      <c r="E31" s="15">
        <f t="shared" ca="1" si="7"/>
        <v>130.70918204386575</v>
      </c>
      <c r="F31" s="15">
        <f t="shared" ca="1" si="2"/>
        <v>0</v>
      </c>
      <c r="G31" s="15">
        <f t="shared" ca="1" si="8"/>
        <v>9.2811902084996518</v>
      </c>
      <c r="H31" s="15">
        <f t="shared" ca="1" si="3"/>
        <v>0.68082236286169406</v>
      </c>
      <c r="I31" s="15">
        <f t="shared" ca="1" si="4"/>
        <v>5.7100373747562809</v>
      </c>
      <c r="J31" s="16">
        <f t="shared" ca="1" si="5"/>
        <v>136.41921941862202</v>
      </c>
      <c r="K31" s="1"/>
    </row>
    <row r="32" spans="1:11" x14ac:dyDescent="0.25">
      <c r="A32" s="5">
        <v>25</v>
      </c>
      <c r="B32" s="15">
        <f t="shared" ca="1" si="0"/>
        <v>8.0870990595090841E-2</v>
      </c>
      <c r="C32" s="15">
        <f t="shared" ca="1" si="1"/>
        <v>0.50597271766572893</v>
      </c>
      <c r="D32" s="15">
        <f t="shared" ca="1" si="6"/>
        <v>131.21515476153149</v>
      </c>
      <c r="E32" s="15">
        <f t="shared" ca="1" si="7"/>
        <v>136.41921941862202</v>
      </c>
      <c r="F32" s="15">
        <f t="shared" ca="1" si="2"/>
        <v>5.2040646570905267</v>
      </c>
      <c r="G32" s="15">
        <f t="shared" ca="1" si="8"/>
        <v>0</v>
      </c>
      <c r="H32" s="15">
        <f t="shared" ca="1" si="3"/>
        <v>0.80348233001901848</v>
      </c>
      <c r="I32" s="15">
        <f t="shared" ca="1" si="4"/>
        <v>8.1350146407418347</v>
      </c>
      <c r="J32" s="16">
        <f t="shared" ca="1" si="5"/>
        <v>144.55423405936386</v>
      </c>
      <c r="K32" s="1"/>
    </row>
    <row r="33" spans="1:11" x14ac:dyDescent="0.25">
      <c r="A33" s="5">
        <v>26</v>
      </c>
      <c r="B33" s="15">
        <f t="shared" ca="1" si="0"/>
        <v>0.6581716040556912</v>
      </c>
      <c r="C33" s="15">
        <f t="shared" ca="1" si="1"/>
        <v>6.4406786045463047</v>
      </c>
      <c r="D33" s="15">
        <f t="shared" ca="1" si="6"/>
        <v>137.65583336607779</v>
      </c>
      <c r="E33" s="15">
        <f t="shared" ca="1" si="7"/>
        <v>144.55423405936386</v>
      </c>
      <c r="F33" s="15">
        <f t="shared" ca="1" si="2"/>
        <v>6.898400693286078</v>
      </c>
      <c r="G33" s="15">
        <f t="shared" ca="1" si="8"/>
        <v>0</v>
      </c>
      <c r="H33" s="15">
        <f t="shared" ca="1" si="3"/>
        <v>0.28472146014394661</v>
      </c>
      <c r="I33" s="15">
        <f t="shared" ca="1" si="4"/>
        <v>1.675416229585551</v>
      </c>
      <c r="J33" s="16">
        <f t="shared" ca="1" si="5"/>
        <v>146.22965028894941</v>
      </c>
      <c r="K33" s="1"/>
    </row>
    <row r="34" spans="1:11" x14ac:dyDescent="0.25">
      <c r="A34" s="5">
        <v>27</v>
      </c>
      <c r="B34" s="15">
        <f t="shared" ca="1" si="0"/>
        <v>0.9382414551273135</v>
      </c>
      <c r="C34" s="15">
        <f t="shared" ca="1" si="1"/>
        <v>16.707137607254566</v>
      </c>
      <c r="D34" s="15">
        <f t="shared" ca="1" si="6"/>
        <v>154.36297097333235</v>
      </c>
      <c r="E34" s="15">
        <f t="shared" ca="1" si="7"/>
        <v>154.36297097333235</v>
      </c>
      <c r="F34" s="15">
        <f t="shared" ca="1" si="2"/>
        <v>0</v>
      </c>
      <c r="G34" s="15">
        <f t="shared" ca="1" si="8"/>
        <v>8.1333206843829373</v>
      </c>
      <c r="H34" s="15">
        <f t="shared" ca="1" si="3"/>
        <v>0.18416693177082799</v>
      </c>
      <c r="I34" s="15">
        <f t="shared" ca="1" si="4"/>
        <v>1.017727590972775</v>
      </c>
      <c r="J34" s="16">
        <f t="shared" ca="1" si="5"/>
        <v>155.38069856430513</v>
      </c>
      <c r="K34" s="1"/>
    </row>
    <row r="35" spans="1:11" x14ac:dyDescent="0.25">
      <c r="A35" s="5">
        <v>28</v>
      </c>
      <c r="B35" s="15">
        <f t="shared" ca="1" si="0"/>
        <v>0.88802671303421921</v>
      </c>
      <c r="C35" s="15">
        <f t="shared" ca="1" si="1"/>
        <v>13.136969672213962</v>
      </c>
      <c r="D35" s="15">
        <f t="shared" ca="1" si="6"/>
        <v>167.4999406455463</v>
      </c>
      <c r="E35" s="15">
        <f t="shared" ca="1" si="7"/>
        <v>167.4999406455463</v>
      </c>
      <c r="F35" s="15">
        <f t="shared" ca="1" si="2"/>
        <v>0</v>
      </c>
      <c r="G35" s="15">
        <f t="shared" ca="1" si="8"/>
        <v>12.119242081241168</v>
      </c>
      <c r="H35" s="15">
        <f t="shared" ca="1" si="3"/>
        <v>0.75353925625205564</v>
      </c>
      <c r="I35" s="15">
        <f t="shared" ca="1" si="4"/>
        <v>7.0027627637699101</v>
      </c>
      <c r="J35" s="16">
        <f t="shared" ca="1" si="5"/>
        <v>174.50270340931621</v>
      </c>
      <c r="K35" s="1"/>
    </row>
    <row r="36" spans="1:11" x14ac:dyDescent="0.25">
      <c r="A36" s="5">
        <v>29</v>
      </c>
      <c r="B36" s="15">
        <f t="shared" ca="1" si="0"/>
        <v>0.90009417483281273</v>
      </c>
      <c r="C36" s="15">
        <f t="shared" ca="1" si="1"/>
        <v>13.821163710274416</v>
      </c>
      <c r="D36" s="15">
        <f t="shared" ca="1" si="6"/>
        <v>181.32110435582072</v>
      </c>
      <c r="E36" s="15">
        <f t="shared" ca="1" si="7"/>
        <v>181.32110435582072</v>
      </c>
      <c r="F36" s="15">
        <f t="shared" ca="1" si="2"/>
        <v>0</v>
      </c>
      <c r="G36" s="15">
        <f t="shared" ca="1" si="8"/>
        <v>6.8184009465045108</v>
      </c>
      <c r="H36" s="15">
        <f t="shared" ca="1" si="3"/>
        <v>0.38970258266802049</v>
      </c>
      <c r="I36" s="15">
        <f t="shared" ca="1" si="4"/>
        <v>2.4690443562071458</v>
      </c>
      <c r="J36" s="16">
        <f t="shared" ca="1" si="5"/>
        <v>183.79014871202787</v>
      </c>
      <c r="K36" s="1"/>
    </row>
    <row r="37" spans="1:11" x14ac:dyDescent="0.25">
      <c r="A37" s="5">
        <v>30</v>
      </c>
      <c r="B37" s="15">
        <f t="shared" ca="1" si="0"/>
        <v>0.32375304086388501</v>
      </c>
      <c r="C37" s="15">
        <f t="shared" ca="1" si="1"/>
        <v>2.347181672927686</v>
      </c>
      <c r="D37" s="15">
        <f t="shared" ca="1" si="6"/>
        <v>183.66828602874841</v>
      </c>
      <c r="E37" s="15">
        <f t="shared" ca="1" si="7"/>
        <v>183.79014871202787</v>
      </c>
      <c r="F37" s="15">
        <f t="shared" ca="1" si="2"/>
        <v>0.12186268327945982</v>
      </c>
      <c r="G37" s="15">
        <f t="shared" ca="1" si="8"/>
        <v>0</v>
      </c>
      <c r="H37" s="15">
        <f t="shared" ca="1" si="3"/>
        <v>0.97045757774180308</v>
      </c>
      <c r="I37" s="15">
        <f t="shared" ca="1" si="4"/>
        <v>17.609640029893725</v>
      </c>
      <c r="J37" s="16">
        <f t="shared" ca="1" si="5"/>
        <v>201.39978874192161</v>
      </c>
      <c r="K37" s="1"/>
    </row>
    <row r="38" spans="1:11" x14ac:dyDescent="0.25">
      <c r="A38" s="5">
        <v>31</v>
      </c>
      <c r="B38" s="15">
        <f t="shared" ca="1" si="0"/>
        <v>2.9490385093152049E-2</v>
      </c>
      <c r="C38" s="15">
        <f t="shared" ca="1" si="1"/>
        <v>0.1796038155230075</v>
      </c>
      <c r="D38" s="15">
        <f t="shared" ca="1" si="6"/>
        <v>183.84788984427141</v>
      </c>
      <c r="E38" s="15">
        <f t="shared" ca="1" si="7"/>
        <v>201.39978874192161</v>
      </c>
      <c r="F38" s="15">
        <f t="shared" ca="1" si="2"/>
        <v>17.551898897650204</v>
      </c>
      <c r="G38" s="15">
        <f t="shared" ca="1" si="8"/>
        <v>0</v>
      </c>
      <c r="H38" s="15">
        <f t="shared" ca="1" si="3"/>
        <v>0.33099733192106084</v>
      </c>
      <c r="I38" s="15">
        <f t="shared" ca="1" si="4"/>
        <v>2.0098361535100597</v>
      </c>
      <c r="J38" s="16">
        <f t="shared" ca="1" si="5"/>
        <v>203.40962489543168</v>
      </c>
      <c r="K38" s="1"/>
    </row>
    <row r="39" spans="1:11" x14ac:dyDescent="0.25">
      <c r="A39" s="5">
        <v>32</v>
      </c>
      <c r="B39" s="15">
        <f t="shared" ca="1" si="0"/>
        <v>0.4405427679233247</v>
      </c>
      <c r="C39" s="15">
        <f t="shared" ca="1" si="1"/>
        <v>3.4847291621582963</v>
      </c>
      <c r="D39" s="15">
        <f t="shared" ca="1" si="6"/>
        <v>187.3326190064297</v>
      </c>
      <c r="E39" s="15">
        <f t="shared" ca="1" si="7"/>
        <v>203.40962489543168</v>
      </c>
      <c r="F39" s="15">
        <f t="shared" ca="1" si="2"/>
        <v>16.077005889001981</v>
      </c>
      <c r="G39" s="15">
        <f t="shared" ca="1" si="8"/>
        <v>0</v>
      </c>
      <c r="H39" s="15">
        <f t="shared" ca="1" si="3"/>
        <v>0.15096369969598911</v>
      </c>
      <c r="I39" s="15">
        <f t="shared" ca="1" si="4"/>
        <v>0.81826668521498946</v>
      </c>
      <c r="J39" s="16">
        <f t="shared" ca="1" si="5"/>
        <v>204.22789158064666</v>
      </c>
      <c r="K39" s="1"/>
    </row>
    <row r="40" spans="1:11" x14ac:dyDescent="0.25">
      <c r="A40" s="5">
        <v>33</v>
      </c>
      <c r="B40" s="15">
        <f t="shared" ca="1" si="0"/>
        <v>0.65607503863532113</v>
      </c>
      <c r="C40" s="15">
        <f t="shared" ca="1" si="1"/>
        <v>6.4039906858293367</v>
      </c>
      <c r="D40" s="15">
        <f t="shared" ca="1" si="6"/>
        <v>193.73660969225904</v>
      </c>
      <c r="E40" s="15">
        <f t="shared" ca="1" si="7"/>
        <v>204.22789158064666</v>
      </c>
      <c r="F40" s="15">
        <f t="shared" ca="1" si="2"/>
        <v>10.491281888387618</v>
      </c>
      <c r="G40" s="15">
        <f t="shared" ca="1" si="8"/>
        <v>0</v>
      </c>
      <c r="H40" s="15">
        <f t="shared" ca="1" si="3"/>
        <v>0.96587564186991814</v>
      </c>
      <c r="I40" s="15">
        <f t="shared" ca="1" si="4"/>
        <v>16.888719175144011</v>
      </c>
      <c r="J40" s="16">
        <f t="shared" ca="1" si="5"/>
        <v>221.11661075579067</v>
      </c>
      <c r="K40" s="1"/>
    </row>
    <row r="41" spans="1:11" x14ac:dyDescent="0.25">
      <c r="A41" s="5">
        <v>34</v>
      </c>
      <c r="B41" s="15">
        <f t="shared" ca="1" si="0"/>
        <v>0.36738325262638727</v>
      </c>
      <c r="C41" s="15">
        <f t="shared" ca="1" si="1"/>
        <v>2.7473429675133634</v>
      </c>
      <c r="D41" s="15">
        <f t="shared" ca="1" si="6"/>
        <v>196.4839526597724</v>
      </c>
      <c r="E41" s="15">
        <f t="shared" ca="1" si="7"/>
        <v>221.11661075579067</v>
      </c>
      <c r="F41" s="15">
        <f t="shared" ca="1" si="2"/>
        <v>24.632658096018275</v>
      </c>
      <c r="G41" s="15">
        <f t="shared" ca="1" si="8"/>
        <v>0</v>
      </c>
      <c r="H41" s="15">
        <f t="shared" ca="1" si="3"/>
        <v>8.3666152121958492E-2</v>
      </c>
      <c r="I41" s="15">
        <f t="shared" ca="1" si="4"/>
        <v>0.43687258979733851</v>
      </c>
      <c r="J41" s="16">
        <f t="shared" ca="1" si="5"/>
        <v>221.55348334558801</v>
      </c>
      <c r="K41" s="1"/>
    </row>
    <row r="42" spans="1:11" x14ac:dyDescent="0.25">
      <c r="A42" s="5">
        <v>35</v>
      </c>
      <c r="B42" s="15">
        <f t="shared" ca="1" si="0"/>
        <v>0.96520480929423447</v>
      </c>
      <c r="C42" s="15">
        <f t="shared" ca="1" si="1"/>
        <v>20.149656599172797</v>
      </c>
      <c r="D42" s="15">
        <f t="shared" ca="1" si="6"/>
        <v>216.6336092589452</v>
      </c>
      <c r="E42" s="15">
        <f t="shared" ca="1" si="7"/>
        <v>221.55348334558801</v>
      </c>
      <c r="F42" s="15">
        <f t="shared" ca="1" si="2"/>
        <v>4.9198740866428068</v>
      </c>
      <c r="G42" s="15">
        <f t="shared" ca="1" si="8"/>
        <v>0</v>
      </c>
      <c r="H42" s="15">
        <f t="shared" ca="1" si="3"/>
        <v>0.21092365667155233</v>
      </c>
      <c r="I42" s="15">
        <f t="shared" ca="1" si="4"/>
        <v>1.1844610160602067</v>
      </c>
      <c r="J42" s="16">
        <f t="shared" ca="1" si="5"/>
        <v>222.7379443616482</v>
      </c>
      <c r="K42" s="1"/>
    </row>
    <row r="43" spans="1:11" x14ac:dyDescent="0.25">
      <c r="A43" s="5">
        <v>36</v>
      </c>
      <c r="B43" s="15">
        <f t="shared" ca="1" si="0"/>
        <v>0.90283078085345969</v>
      </c>
      <c r="C43" s="15">
        <f t="shared" ca="1" si="1"/>
        <v>13.987807758690703</v>
      </c>
      <c r="D43" s="15">
        <f t="shared" ca="1" si="6"/>
        <v>230.62141701763591</v>
      </c>
      <c r="E43" s="15">
        <f t="shared" ca="1" si="7"/>
        <v>230.62141701763591</v>
      </c>
      <c r="F43" s="15">
        <f t="shared" ca="1" si="2"/>
        <v>0</v>
      </c>
      <c r="G43" s="15">
        <f t="shared" ca="1" si="8"/>
        <v>7.8834726559877026</v>
      </c>
      <c r="H43" s="15">
        <f t="shared" ca="1" si="3"/>
        <v>0.78967293486759516</v>
      </c>
      <c r="I43" s="15">
        <f t="shared" ca="1" si="4"/>
        <v>7.7954575341267178</v>
      </c>
      <c r="J43" s="16">
        <f t="shared" ca="1" si="5"/>
        <v>238.41687455176262</v>
      </c>
      <c r="K43" s="1"/>
    </row>
    <row r="44" spans="1:11" x14ac:dyDescent="0.25">
      <c r="A44" s="5">
        <v>37</v>
      </c>
      <c r="B44" s="15">
        <f t="shared" ca="1" si="0"/>
        <v>0.44922168691282482</v>
      </c>
      <c r="C44" s="15">
        <f t="shared" ca="1" si="1"/>
        <v>3.5785373182972036</v>
      </c>
      <c r="D44" s="15">
        <f t="shared" ca="1" si="6"/>
        <v>234.19995433593311</v>
      </c>
      <c r="E44" s="15">
        <f t="shared" ca="1" si="7"/>
        <v>238.41687455176262</v>
      </c>
      <c r="F44" s="15">
        <f t="shared" ca="1" si="2"/>
        <v>4.2169202158295036</v>
      </c>
      <c r="G44" s="15">
        <f t="shared" ca="1" si="8"/>
        <v>0</v>
      </c>
      <c r="H44" s="15">
        <f t="shared" ca="1" si="3"/>
        <v>0.58064760246674918</v>
      </c>
      <c r="I44" s="15">
        <f t="shared" ca="1" si="4"/>
        <v>4.3452183415370822</v>
      </c>
      <c r="J44" s="16">
        <f t="shared" ca="1" si="5"/>
        <v>242.76209289329969</v>
      </c>
      <c r="K44" s="1"/>
    </row>
    <row r="45" spans="1:11" x14ac:dyDescent="0.25">
      <c r="A45" s="5">
        <v>38</v>
      </c>
      <c r="B45" s="15">
        <f t="shared" ca="1" si="0"/>
        <v>2.7093945322354651E-2</v>
      </c>
      <c r="C45" s="15">
        <f t="shared" ca="1" si="1"/>
        <v>0.16480652214140804</v>
      </c>
      <c r="D45" s="15">
        <f t="shared" ca="1" si="6"/>
        <v>234.36476085807453</v>
      </c>
      <c r="E45" s="15">
        <f t="shared" ca="1" si="7"/>
        <v>242.76209289329969</v>
      </c>
      <c r="F45" s="15">
        <f t="shared" ca="1" si="2"/>
        <v>8.3973320352251619</v>
      </c>
      <c r="G45" s="15">
        <f t="shared" ca="1" si="8"/>
        <v>0</v>
      </c>
      <c r="H45" s="15">
        <f t="shared" ca="1" si="3"/>
        <v>0.32442498504776607</v>
      </c>
      <c r="I45" s="15">
        <f t="shared" ca="1" si="4"/>
        <v>1.9609553837251139</v>
      </c>
      <c r="J45" s="16">
        <f t="shared" ca="1" si="5"/>
        <v>244.72304827702482</v>
      </c>
      <c r="K45" s="1"/>
    </row>
    <row r="46" spans="1:11" x14ac:dyDescent="0.25">
      <c r="A46" s="5">
        <v>39</v>
      </c>
      <c r="B46" s="15">
        <f t="shared" ca="1" si="0"/>
        <v>0.97889267647697453</v>
      </c>
      <c r="C46" s="15">
        <f t="shared" ca="1" si="1"/>
        <v>23.148811273928132</v>
      </c>
      <c r="D46" s="15">
        <f t="shared" ca="1" si="6"/>
        <v>257.51357213200265</v>
      </c>
      <c r="E46" s="15">
        <f t="shared" ca="1" si="7"/>
        <v>257.51357213200265</v>
      </c>
      <c r="F46" s="15">
        <f t="shared" ca="1" si="2"/>
        <v>0</v>
      </c>
      <c r="G46" s="15">
        <f t="shared" ca="1" si="8"/>
        <v>12.790523854977835</v>
      </c>
      <c r="H46" s="15">
        <f t="shared" ca="1" si="3"/>
        <v>0.22733951354622117</v>
      </c>
      <c r="I46" s="15">
        <f t="shared" ca="1" si="4"/>
        <v>1.2895777116621816</v>
      </c>
      <c r="J46" s="16">
        <f t="shared" ca="1" si="5"/>
        <v>258.80314984366481</v>
      </c>
      <c r="K46" s="1"/>
    </row>
    <row r="47" spans="1:11" x14ac:dyDescent="0.25">
      <c r="A47" s="5">
        <v>40</v>
      </c>
      <c r="B47" s="15">
        <f t="shared" ca="1" si="0"/>
        <v>0.21042400967573738</v>
      </c>
      <c r="C47" s="15">
        <f t="shared" ca="1" si="1"/>
        <v>1.4175551922955847</v>
      </c>
      <c r="D47" s="15">
        <f t="shared" ca="1" si="6"/>
        <v>258.93112732429825</v>
      </c>
      <c r="E47" s="15">
        <f t="shared" ca="1" si="7"/>
        <v>258.93112732429825</v>
      </c>
      <c r="F47" s="15">
        <f t="shared" ca="1" si="2"/>
        <v>0</v>
      </c>
      <c r="G47" s="15">
        <f t="shared" ca="1" si="8"/>
        <v>0.12797748063343306</v>
      </c>
      <c r="H47" s="15">
        <f t="shared" ca="1" si="3"/>
        <v>0.69001119447857895</v>
      </c>
      <c r="I47" s="15">
        <f t="shared" ca="1" si="4"/>
        <v>5.8560954668809675</v>
      </c>
      <c r="J47" s="16">
        <f t="shared" ca="1" si="5"/>
        <v>264.7872227911792</v>
      </c>
      <c r="K47" s="1"/>
    </row>
    <row r="48" spans="1:11" x14ac:dyDescent="0.25">
      <c r="A48" s="5">
        <v>41</v>
      </c>
      <c r="B48" s="15">
        <f t="shared" ca="1" si="0"/>
        <v>1.7827875826202377E-2</v>
      </c>
      <c r="C48" s="15">
        <f t="shared" ca="1" si="1"/>
        <v>0.10793224072733199</v>
      </c>
      <c r="D48" s="15">
        <f t="shared" ca="1" si="6"/>
        <v>259.03905956502558</v>
      </c>
      <c r="E48" s="15">
        <f t="shared" ca="1" si="7"/>
        <v>264.7872227911792</v>
      </c>
      <c r="F48" s="15">
        <f t="shared" ca="1" si="2"/>
        <v>5.748163226153622</v>
      </c>
      <c r="G48" s="15">
        <f t="shared" ca="1" si="8"/>
        <v>0</v>
      </c>
      <c r="H48" s="15">
        <f t="shared" ca="1" si="3"/>
        <v>0.51291174983997501</v>
      </c>
      <c r="I48" s="15">
        <f t="shared" ca="1" si="4"/>
        <v>3.5965498024443026</v>
      </c>
      <c r="J48" s="16">
        <f t="shared" ca="1" si="5"/>
        <v>268.38377259362352</v>
      </c>
      <c r="K48" s="1"/>
    </row>
    <row r="49" spans="1:11" x14ac:dyDescent="0.25">
      <c r="A49" s="5">
        <v>42</v>
      </c>
      <c r="B49" s="15">
        <f t="shared" ca="1" si="0"/>
        <v>0.73054192990007549</v>
      </c>
      <c r="C49" s="15">
        <f t="shared" ca="1" si="1"/>
        <v>7.868054908694071</v>
      </c>
      <c r="D49" s="15">
        <f t="shared" ca="1" si="6"/>
        <v>266.90711447371967</v>
      </c>
      <c r="E49" s="15">
        <f t="shared" ca="1" si="7"/>
        <v>268.38377259362352</v>
      </c>
      <c r="F49" s="15">
        <f t="shared" ca="1" si="2"/>
        <v>1.4766581199038455</v>
      </c>
      <c r="G49" s="15">
        <f t="shared" ca="1" si="8"/>
        <v>0</v>
      </c>
      <c r="H49" s="15">
        <f t="shared" ca="1" si="3"/>
        <v>0.92689892736578516</v>
      </c>
      <c r="I49" s="15">
        <f t="shared" ca="1" si="4"/>
        <v>13.079561194076943</v>
      </c>
      <c r="J49" s="16">
        <f t="shared" ca="1" si="5"/>
        <v>281.46333378770044</v>
      </c>
      <c r="K49" s="1"/>
    </row>
    <row r="50" spans="1:11" x14ac:dyDescent="0.25">
      <c r="A50" s="5">
        <v>43</v>
      </c>
      <c r="B50" s="15">
        <f t="shared" ca="1" si="0"/>
        <v>0.27740069436526771</v>
      </c>
      <c r="C50" s="15">
        <f t="shared" ca="1" si="1"/>
        <v>1.949402527171517</v>
      </c>
      <c r="D50" s="15">
        <f t="shared" ca="1" si="6"/>
        <v>268.85651700089119</v>
      </c>
      <c r="E50" s="15">
        <f t="shared" ca="1" si="7"/>
        <v>281.46333378770044</v>
      </c>
      <c r="F50" s="15">
        <f t="shared" ca="1" si="2"/>
        <v>12.606816786809247</v>
      </c>
      <c r="G50" s="15">
        <f t="shared" ca="1" si="8"/>
        <v>0</v>
      </c>
      <c r="H50" s="15">
        <f t="shared" ca="1" si="3"/>
        <v>0.6162729367564338</v>
      </c>
      <c r="I50" s="15">
        <f t="shared" ca="1" si="4"/>
        <v>4.7891187595818483</v>
      </c>
      <c r="J50" s="16">
        <f t="shared" ca="1" si="5"/>
        <v>286.2524525472823</v>
      </c>
      <c r="K50" s="1"/>
    </row>
    <row r="51" spans="1:11" x14ac:dyDescent="0.25">
      <c r="A51" s="5">
        <v>44</v>
      </c>
      <c r="B51" s="15">
        <f t="shared" ca="1" si="0"/>
        <v>0.30864349027682092</v>
      </c>
      <c r="C51" s="15">
        <f t="shared" ca="1" si="1"/>
        <v>2.2145979313976953</v>
      </c>
      <c r="D51" s="15">
        <f t="shared" ca="1" si="6"/>
        <v>271.07111493228888</v>
      </c>
      <c r="E51" s="15">
        <f t="shared" ca="1" si="7"/>
        <v>286.2524525472823</v>
      </c>
      <c r="F51" s="15">
        <f t="shared" ca="1" si="2"/>
        <v>15.181337614993424</v>
      </c>
      <c r="G51" s="15">
        <f t="shared" ca="1" si="8"/>
        <v>0</v>
      </c>
      <c r="H51" s="15">
        <f t="shared" ca="1" si="3"/>
        <v>0.18248489198062057</v>
      </c>
      <c r="I51" s="15">
        <f t="shared" ca="1" si="4"/>
        <v>1.007429478119225</v>
      </c>
      <c r="J51" s="16">
        <f t="shared" ca="1" si="5"/>
        <v>287.25988202540151</v>
      </c>
      <c r="K51" s="1"/>
    </row>
    <row r="52" spans="1:11" x14ac:dyDescent="0.25">
      <c r="A52" s="5">
        <v>45</v>
      </c>
      <c r="B52" s="15">
        <f t="shared" ca="1" si="0"/>
        <v>0.56336101849232156</v>
      </c>
      <c r="C52" s="15">
        <f t="shared" ca="1" si="1"/>
        <v>4.9718913275546397</v>
      </c>
      <c r="D52" s="15">
        <f t="shared" ca="1" si="6"/>
        <v>276.04300625984354</v>
      </c>
      <c r="E52" s="15">
        <f t="shared" ca="1" si="7"/>
        <v>287.25988202540151</v>
      </c>
      <c r="F52" s="15">
        <f t="shared" ca="1" si="2"/>
        <v>11.216875765557972</v>
      </c>
      <c r="G52" s="15">
        <f t="shared" ca="1" si="8"/>
        <v>0</v>
      </c>
      <c r="H52" s="15">
        <f t="shared" ca="1" si="3"/>
        <v>0.65276019108816996</v>
      </c>
      <c r="I52" s="15">
        <f t="shared" ca="1" si="4"/>
        <v>5.2886982288221747</v>
      </c>
      <c r="J52" s="16">
        <f t="shared" ca="1" si="5"/>
        <v>292.54858025422368</v>
      </c>
      <c r="K52" s="1"/>
    </row>
    <row r="53" spans="1:11" x14ac:dyDescent="0.25">
      <c r="A53" s="5">
        <v>46</v>
      </c>
      <c r="B53" s="15">
        <f t="shared" ca="1" si="0"/>
        <v>0.66037150590669946</v>
      </c>
      <c r="C53" s="15">
        <f t="shared" ca="1" si="1"/>
        <v>6.4794175391783115</v>
      </c>
      <c r="D53" s="15">
        <f t="shared" ca="1" si="6"/>
        <v>282.52242379902185</v>
      </c>
      <c r="E53" s="15">
        <f t="shared" ca="1" si="7"/>
        <v>292.54858025422368</v>
      </c>
      <c r="F53" s="15">
        <f t="shared" ca="1" si="2"/>
        <v>10.026156455201829</v>
      </c>
      <c r="G53" s="15">
        <f t="shared" ca="1" si="8"/>
        <v>0</v>
      </c>
      <c r="H53" s="15">
        <f t="shared" ca="1" si="3"/>
        <v>0.21984491701947462</v>
      </c>
      <c r="I53" s="15">
        <f t="shared" ca="1" si="4"/>
        <v>1.2413127736371554</v>
      </c>
      <c r="J53" s="16">
        <f t="shared" ca="1" si="5"/>
        <v>293.78989302786084</v>
      </c>
      <c r="K53" s="1"/>
    </row>
    <row r="54" spans="1:11" x14ac:dyDescent="0.25">
      <c r="A54" s="5">
        <v>47</v>
      </c>
      <c r="B54" s="15">
        <f t="shared" ca="1" si="0"/>
        <v>0.12407210862422635</v>
      </c>
      <c r="C54" s="15">
        <f t="shared" ca="1" si="1"/>
        <v>0.79482904328973458</v>
      </c>
      <c r="D54" s="15">
        <f t="shared" ca="1" si="6"/>
        <v>283.31725284231158</v>
      </c>
      <c r="E54" s="15">
        <f t="shared" ca="1" si="7"/>
        <v>293.78989302786084</v>
      </c>
      <c r="F54" s="15">
        <f t="shared" ca="1" si="2"/>
        <v>10.472640185549267</v>
      </c>
      <c r="G54" s="15">
        <f t="shared" ca="1" si="8"/>
        <v>0</v>
      </c>
      <c r="H54" s="15">
        <f t="shared" ca="1" si="3"/>
        <v>0.59241311494397364</v>
      </c>
      <c r="I54" s="15">
        <f t="shared" ca="1" si="4"/>
        <v>4.4875057708343169</v>
      </c>
      <c r="J54" s="16">
        <f t="shared" ca="1" si="5"/>
        <v>298.27739879869517</v>
      </c>
      <c r="K54" s="1"/>
    </row>
    <row r="55" spans="1:11" x14ac:dyDescent="0.25">
      <c r="A55" s="5">
        <v>48</v>
      </c>
      <c r="B55" s="15">
        <f t="shared" ca="1" si="0"/>
        <v>0.49105965560342812</v>
      </c>
      <c r="C55" s="15">
        <f t="shared" ca="1" si="1"/>
        <v>4.0525468252722012</v>
      </c>
      <c r="D55" s="15">
        <f t="shared" ca="1" si="6"/>
        <v>287.36979966758378</v>
      </c>
      <c r="E55" s="15">
        <f t="shared" ca="1" si="7"/>
        <v>298.27739879869517</v>
      </c>
      <c r="F55" s="15">
        <f t="shared" ca="1" si="2"/>
        <v>10.907599131111397</v>
      </c>
      <c r="G55" s="15">
        <f t="shared" ca="1" si="8"/>
        <v>0</v>
      </c>
      <c r="H55" s="15">
        <f t="shared" ca="1" si="3"/>
        <v>0.37320121167916176</v>
      </c>
      <c r="I55" s="15">
        <f t="shared" ca="1" si="4"/>
        <v>2.3356485081070755</v>
      </c>
      <c r="J55" s="16">
        <f t="shared" ca="1" si="5"/>
        <v>300.61304730680223</v>
      </c>
      <c r="K55" s="1"/>
    </row>
    <row r="56" spans="1:11" x14ac:dyDescent="0.25">
      <c r="A56" s="5">
        <v>49</v>
      </c>
      <c r="B56" s="15">
        <f t="shared" ca="1" si="0"/>
        <v>0.61885415571011959</v>
      </c>
      <c r="C56" s="15">
        <f t="shared" ca="1" si="1"/>
        <v>5.7874391021422973</v>
      </c>
      <c r="D56" s="15">
        <f t="shared" ca="1" si="6"/>
        <v>293.15723876972606</v>
      </c>
      <c r="E56" s="15">
        <f t="shared" ca="1" si="7"/>
        <v>300.61304730680223</v>
      </c>
      <c r="F56" s="15">
        <f t="shared" ca="1" si="2"/>
        <v>7.455808537076166</v>
      </c>
      <c r="G56" s="15">
        <f t="shared" ca="1" si="8"/>
        <v>0</v>
      </c>
      <c r="H56" s="15">
        <f t="shared" ca="1" si="3"/>
        <v>0.36356026429273491</v>
      </c>
      <c r="I56" s="15">
        <f t="shared" ca="1" si="4"/>
        <v>2.2593277310494515</v>
      </c>
      <c r="J56" s="16">
        <f t="shared" ca="1" si="5"/>
        <v>302.87237503785167</v>
      </c>
      <c r="K56" s="1"/>
    </row>
    <row r="57" spans="1:11" x14ac:dyDescent="0.25">
      <c r="A57" s="5">
        <v>50</v>
      </c>
      <c r="B57" s="15">
        <f t="shared" ca="1" si="0"/>
        <v>0.31380669849852538</v>
      </c>
      <c r="C57" s="15">
        <f t="shared" ca="1" si="1"/>
        <v>2.2595754620073505</v>
      </c>
      <c r="D57" s="15">
        <f t="shared" ca="1" si="6"/>
        <v>295.41681423173344</v>
      </c>
      <c r="E57" s="15">
        <f t="shared" ca="1" si="7"/>
        <v>302.87237503785167</v>
      </c>
      <c r="F57" s="15">
        <f t="shared" ca="1" si="2"/>
        <v>7.4555608061182284</v>
      </c>
      <c r="G57" s="15">
        <f t="shared" ca="1" si="8"/>
        <v>0</v>
      </c>
      <c r="H57" s="15">
        <f t="shared" ca="1" si="3"/>
        <v>0.64414442904404734</v>
      </c>
      <c r="I57" s="15">
        <f t="shared" ca="1" si="4"/>
        <v>5.166151650051849</v>
      </c>
      <c r="J57" s="16">
        <f t="shared" ca="1" si="5"/>
        <v>308.03852668790353</v>
      </c>
      <c r="K57" s="1"/>
    </row>
    <row r="58" spans="1:11" x14ac:dyDescent="0.25">
      <c r="A58" s="5">
        <v>51</v>
      </c>
      <c r="B58" s="15">
        <f t="shared" ca="1" si="0"/>
        <v>0.76761497209846041</v>
      </c>
      <c r="C58" s="15">
        <f t="shared" ca="1" si="1"/>
        <v>8.756158079467621</v>
      </c>
      <c r="D58" s="15">
        <f t="shared" ca="1" si="6"/>
        <v>304.17297231120108</v>
      </c>
      <c r="E58" s="15">
        <f t="shared" ca="1" si="7"/>
        <v>308.03852668790353</v>
      </c>
      <c r="F58" s="15">
        <f t="shared" ca="1" si="2"/>
        <v>3.8655543767024483</v>
      </c>
      <c r="G58" s="15">
        <f t="shared" ca="1" si="8"/>
        <v>0</v>
      </c>
      <c r="H58" s="15">
        <f t="shared" ca="1" si="3"/>
        <v>0.78478873162120977</v>
      </c>
      <c r="I58" s="15">
        <f t="shared" ca="1" si="4"/>
        <v>7.6806754485519733</v>
      </c>
      <c r="J58" s="16">
        <f t="shared" ca="1" si="5"/>
        <v>315.71920213645552</v>
      </c>
      <c r="K58" s="1"/>
    </row>
    <row r="59" spans="1:11" x14ac:dyDescent="0.25">
      <c r="A59" s="5">
        <v>52</v>
      </c>
      <c r="B59" s="15">
        <f t="shared" ca="1" si="0"/>
        <v>0.81662467171074138</v>
      </c>
      <c r="C59" s="15">
        <f t="shared" ca="1" si="1"/>
        <v>10.17732151355273</v>
      </c>
      <c r="D59" s="15">
        <f t="shared" ca="1" si="6"/>
        <v>314.35029382475381</v>
      </c>
      <c r="E59" s="15">
        <f t="shared" ca="1" si="7"/>
        <v>315.71920213645552</v>
      </c>
      <c r="F59" s="15">
        <f t="shared" ca="1" si="2"/>
        <v>1.3689083117017162</v>
      </c>
      <c r="G59" s="15">
        <f t="shared" ca="1" si="8"/>
        <v>0</v>
      </c>
      <c r="H59" s="15">
        <f t="shared" ca="1" si="3"/>
        <v>0.15198742575363466</v>
      </c>
      <c r="I59" s="15">
        <f t="shared" ca="1" si="4"/>
        <v>0.82429907589727813</v>
      </c>
      <c r="J59" s="16">
        <f t="shared" ca="1" si="5"/>
        <v>316.54350121235279</v>
      </c>
      <c r="K59" s="1"/>
    </row>
    <row r="60" spans="1:11" x14ac:dyDescent="0.25">
      <c r="A60" s="5">
        <v>53</v>
      </c>
      <c r="B60" s="15">
        <f t="shared" ca="1" si="0"/>
        <v>0.56146615252570653</v>
      </c>
      <c r="C60" s="15">
        <f t="shared" ca="1" si="1"/>
        <v>4.9459096855548959</v>
      </c>
      <c r="D60" s="15">
        <f t="shared" ca="1" si="6"/>
        <v>319.29620351030871</v>
      </c>
      <c r="E60" s="15">
        <f t="shared" ca="1" si="7"/>
        <v>319.29620351030871</v>
      </c>
      <c r="F60" s="15">
        <f t="shared" ca="1" si="2"/>
        <v>0</v>
      </c>
      <c r="G60" s="15">
        <f t="shared" ca="1" si="8"/>
        <v>2.7527022979559206</v>
      </c>
      <c r="H60" s="15">
        <f t="shared" ca="1" si="3"/>
        <v>0.85397627212967731</v>
      </c>
      <c r="I60" s="15">
        <f t="shared" ca="1" si="4"/>
        <v>9.6199307540947263</v>
      </c>
      <c r="J60" s="16">
        <f t="shared" ca="1" si="5"/>
        <v>328.91613426440347</v>
      </c>
      <c r="K60" s="1"/>
    </row>
    <row r="61" spans="1:11" x14ac:dyDescent="0.25">
      <c r="A61" s="5">
        <v>54</v>
      </c>
      <c r="B61" s="15">
        <f t="shared" ca="1" si="0"/>
        <v>0.74998594426392495</v>
      </c>
      <c r="C61" s="15">
        <f t="shared" ca="1" si="1"/>
        <v>8.3174288385362445</v>
      </c>
      <c r="D61" s="15">
        <f t="shared" ca="1" si="6"/>
        <v>327.61363234884493</v>
      </c>
      <c r="E61" s="15">
        <f t="shared" ca="1" si="7"/>
        <v>328.91613426440347</v>
      </c>
      <c r="F61" s="15">
        <f t="shared" ca="1" si="2"/>
        <v>1.3025019155585369</v>
      </c>
      <c r="G61" s="15">
        <f t="shared" ca="1" si="8"/>
        <v>0</v>
      </c>
      <c r="H61" s="15">
        <f t="shared" ca="1" si="3"/>
        <v>0.96661819098111645</v>
      </c>
      <c r="I61" s="15">
        <f t="shared" ca="1" si="4"/>
        <v>16.998720837614961</v>
      </c>
      <c r="J61" s="16">
        <f t="shared" ca="1" si="5"/>
        <v>345.91485510201841</v>
      </c>
      <c r="K61" s="1"/>
    </row>
    <row r="62" spans="1:11" x14ac:dyDescent="0.25">
      <c r="A62" s="5">
        <v>55</v>
      </c>
      <c r="B62" s="15">
        <f t="shared" ca="1" si="0"/>
        <v>5.4547259389775782E-2</v>
      </c>
      <c r="C62" s="15">
        <f t="shared" ca="1" si="1"/>
        <v>0.33654825373692482</v>
      </c>
      <c r="D62" s="15">
        <f t="shared" ca="1" si="6"/>
        <v>327.95018060258184</v>
      </c>
      <c r="E62" s="15">
        <f t="shared" ca="1" si="7"/>
        <v>345.91485510201841</v>
      </c>
      <c r="F62" s="15">
        <f t="shared" ca="1" si="2"/>
        <v>17.964674499436569</v>
      </c>
      <c r="G62" s="15">
        <f t="shared" ca="1" si="8"/>
        <v>0</v>
      </c>
      <c r="H62" s="15">
        <f t="shared" ca="1" si="3"/>
        <v>0.59828461281862388</v>
      </c>
      <c r="I62" s="15">
        <f t="shared" ca="1" si="4"/>
        <v>4.5600571659699956</v>
      </c>
      <c r="J62" s="16">
        <f t="shared" ca="1" si="5"/>
        <v>350.47491226798843</v>
      </c>
      <c r="K62" s="1"/>
    </row>
    <row r="63" spans="1:11" x14ac:dyDescent="0.25">
      <c r="A63" s="5">
        <v>56</v>
      </c>
      <c r="B63" s="15">
        <f t="shared" ca="1" si="0"/>
        <v>0.44906044757279362</v>
      </c>
      <c r="C63" s="15">
        <f t="shared" ca="1" si="1"/>
        <v>3.5767810863663674</v>
      </c>
      <c r="D63" s="15">
        <f t="shared" ca="1" si="6"/>
        <v>331.52696168894823</v>
      </c>
      <c r="E63" s="15">
        <f t="shared" ca="1" si="7"/>
        <v>350.47491226798843</v>
      </c>
      <c r="F63" s="15">
        <f t="shared" ca="1" si="2"/>
        <v>18.947950579040196</v>
      </c>
      <c r="G63" s="15">
        <f t="shared" ca="1" si="8"/>
        <v>0</v>
      </c>
      <c r="H63" s="15">
        <f t="shared" ca="1" si="3"/>
        <v>0.72443095164227234</v>
      </c>
      <c r="I63" s="15">
        <f t="shared" ca="1" si="4"/>
        <v>6.4445852627189044</v>
      </c>
      <c r="J63" s="16">
        <f t="shared" ca="1" si="5"/>
        <v>356.91949753070736</v>
      </c>
      <c r="K63" s="1"/>
    </row>
    <row r="64" spans="1:11" x14ac:dyDescent="0.25">
      <c r="A64" s="5">
        <v>57</v>
      </c>
      <c r="B64" s="15">
        <f t="shared" ca="1" si="0"/>
        <v>0.32210475789397797</v>
      </c>
      <c r="C64" s="15">
        <f t="shared" ca="1" si="1"/>
        <v>2.3325750788866579</v>
      </c>
      <c r="D64" s="15">
        <f t="shared" ca="1" si="6"/>
        <v>333.85953676783487</v>
      </c>
      <c r="E64" s="15">
        <f t="shared" ca="1" si="7"/>
        <v>356.91949753070736</v>
      </c>
      <c r="F64" s="15">
        <f t="shared" ca="1" si="2"/>
        <v>23.059960762872493</v>
      </c>
      <c r="G64" s="15">
        <f t="shared" ca="1" si="8"/>
        <v>0</v>
      </c>
      <c r="H64" s="15">
        <f t="shared" ca="1" si="3"/>
        <v>0.87793660066781898</v>
      </c>
      <c r="I64" s="15">
        <f t="shared" ca="1" si="4"/>
        <v>10.516073512858076</v>
      </c>
      <c r="J64" s="16">
        <f t="shared" ca="1" si="5"/>
        <v>367.43557104356546</v>
      </c>
      <c r="K64" s="1"/>
    </row>
    <row r="65" spans="1:11" x14ac:dyDescent="0.25">
      <c r="A65" s="5">
        <v>58</v>
      </c>
      <c r="B65" s="15">
        <f t="shared" ca="1" si="0"/>
        <v>5.4217002205038667E-2</v>
      </c>
      <c r="C65" s="15">
        <f t="shared" ca="1" si="1"/>
        <v>0.33445275280245607</v>
      </c>
      <c r="D65" s="15">
        <f t="shared" ca="1" si="6"/>
        <v>334.19398952063733</v>
      </c>
      <c r="E65" s="15">
        <f t="shared" ca="1" si="7"/>
        <v>367.43557104356546</v>
      </c>
      <c r="F65" s="15">
        <f t="shared" ca="1" si="2"/>
        <v>33.241581522928129</v>
      </c>
      <c r="G65" s="15">
        <f t="shared" ca="1" si="8"/>
        <v>0</v>
      </c>
      <c r="H65" s="15">
        <f t="shared" ca="1" si="3"/>
        <v>0.739163619120495</v>
      </c>
      <c r="I65" s="15">
        <f t="shared" ca="1" si="4"/>
        <v>6.7193098071055415</v>
      </c>
      <c r="J65" s="16">
        <f t="shared" ca="1" si="5"/>
        <v>374.15488085067102</v>
      </c>
      <c r="K65" s="1"/>
    </row>
    <row r="66" spans="1:11" x14ac:dyDescent="0.25">
      <c r="A66" s="5">
        <v>59</v>
      </c>
      <c r="B66" s="15">
        <f t="shared" ca="1" si="0"/>
        <v>0.90045423080299192</v>
      </c>
      <c r="C66" s="15">
        <f t="shared" ca="1" si="1"/>
        <v>13.842826491910294</v>
      </c>
      <c r="D66" s="15">
        <f t="shared" ca="1" si="6"/>
        <v>348.0368160125476</v>
      </c>
      <c r="E66" s="15">
        <f t="shared" ca="1" si="7"/>
        <v>374.15488085067102</v>
      </c>
      <c r="F66" s="15">
        <f t="shared" ca="1" si="2"/>
        <v>26.118064838123416</v>
      </c>
      <c r="G66" s="15">
        <f t="shared" ca="1" si="8"/>
        <v>0</v>
      </c>
      <c r="H66" s="15">
        <f t="shared" ca="1" si="3"/>
        <v>0.91559482637346101</v>
      </c>
      <c r="I66" s="15">
        <f t="shared" ca="1" si="4"/>
        <v>12.360632901831419</v>
      </c>
      <c r="J66" s="16">
        <f t="shared" ca="1" si="5"/>
        <v>386.51551375250244</v>
      </c>
      <c r="K66" s="1"/>
    </row>
    <row r="67" spans="1:11" x14ac:dyDescent="0.25">
      <c r="A67" s="5">
        <v>60</v>
      </c>
      <c r="B67" s="15">
        <f t="shared" ca="1" si="0"/>
        <v>0.85079357172980097</v>
      </c>
      <c r="C67" s="15">
        <f t="shared" ca="1" si="1"/>
        <v>11.414547043318201</v>
      </c>
      <c r="D67" s="15">
        <f t="shared" ca="1" si="6"/>
        <v>359.45136305586578</v>
      </c>
      <c r="E67" s="15">
        <f t="shared" ca="1" si="7"/>
        <v>386.51551375250244</v>
      </c>
      <c r="F67" s="15">
        <f t="shared" ca="1" si="2"/>
        <v>27.064150696636659</v>
      </c>
      <c r="G67" s="15">
        <f t="shared" ca="1" si="8"/>
        <v>0</v>
      </c>
      <c r="H67" s="15">
        <f t="shared" ca="1" si="3"/>
        <v>8.9777539842226695E-2</v>
      </c>
      <c r="I67" s="15">
        <f t="shared" ca="1" si="4"/>
        <v>0.47033123817648953</v>
      </c>
      <c r="J67" s="16">
        <f t="shared" ca="1" si="5"/>
        <v>386.98584499067891</v>
      </c>
      <c r="K67" s="1"/>
    </row>
    <row r="68" spans="1:11" x14ac:dyDescent="0.25">
      <c r="A68" s="5">
        <v>61</v>
      </c>
      <c r="B68" s="15">
        <f t="shared" ca="1" si="0"/>
        <v>0.71224124312805315</v>
      </c>
      <c r="C68" s="15">
        <f t="shared" ca="1" si="1"/>
        <v>7.4737967977257904</v>
      </c>
      <c r="D68" s="15">
        <f t="shared" ca="1" si="6"/>
        <v>366.92515985359159</v>
      </c>
      <c r="E68" s="15">
        <f t="shared" ca="1" si="7"/>
        <v>386.98584499067891</v>
      </c>
      <c r="F68" s="15">
        <f t="shared" ca="1" si="2"/>
        <v>20.060685137087319</v>
      </c>
      <c r="G68" s="15">
        <f t="shared" ca="1" si="8"/>
        <v>0</v>
      </c>
      <c r="H68" s="15">
        <f t="shared" ca="1" si="3"/>
        <v>0.22647668932743803</v>
      </c>
      <c r="I68" s="15">
        <f t="shared" ca="1" si="4"/>
        <v>1.2839973640350189</v>
      </c>
      <c r="J68" s="16">
        <f t="shared" ca="1" si="5"/>
        <v>388.26984235471394</v>
      </c>
      <c r="K68" s="1"/>
    </row>
    <row r="69" spans="1:11" x14ac:dyDescent="0.25">
      <c r="A69" s="5">
        <v>62</v>
      </c>
      <c r="B69" s="15">
        <f t="shared" ca="1" si="0"/>
        <v>0.98072968088182955</v>
      </c>
      <c r="C69" s="15">
        <f t="shared" ca="1" si="1"/>
        <v>23.695135417987544</v>
      </c>
      <c r="D69" s="15">
        <f t="shared" ca="1" si="6"/>
        <v>390.62029527157915</v>
      </c>
      <c r="E69" s="15">
        <f t="shared" ca="1" si="7"/>
        <v>390.62029527157915</v>
      </c>
      <c r="F69" s="15">
        <f t="shared" ca="1" si="2"/>
        <v>0</v>
      </c>
      <c r="G69" s="15">
        <f t="shared" ca="1" si="8"/>
        <v>2.3504529168652084</v>
      </c>
      <c r="H69" s="15">
        <f t="shared" ca="1" si="3"/>
        <v>0.70435816496083514</v>
      </c>
      <c r="I69" s="15">
        <f t="shared" ca="1" si="4"/>
        <v>6.0930328703950778</v>
      </c>
      <c r="J69" s="16">
        <f t="shared" ca="1" si="5"/>
        <v>396.71332814197422</v>
      </c>
      <c r="K69" s="1"/>
    </row>
    <row r="70" spans="1:11" x14ac:dyDescent="0.25">
      <c r="A70" s="5">
        <v>63</v>
      </c>
      <c r="B70" s="15">
        <f t="shared" ca="1" si="0"/>
        <v>0.65722371939874269</v>
      </c>
      <c r="C70" s="15">
        <f t="shared" ca="1" si="1"/>
        <v>6.4240637265859055</v>
      </c>
      <c r="D70" s="15">
        <f t="shared" ca="1" si="6"/>
        <v>397.04435899816508</v>
      </c>
      <c r="E70" s="15">
        <f t="shared" ca="1" si="7"/>
        <v>397.04435899816508</v>
      </c>
      <c r="F70" s="15">
        <f t="shared" ca="1" si="2"/>
        <v>0</v>
      </c>
      <c r="G70" s="15">
        <f t="shared" ca="1" si="8"/>
        <v>0.33103085619086414</v>
      </c>
      <c r="H70" s="15">
        <f t="shared" ca="1" si="3"/>
        <v>0.23451867966563011</v>
      </c>
      <c r="I70" s="15">
        <f t="shared" ca="1" si="4"/>
        <v>1.3362523304836755</v>
      </c>
      <c r="J70" s="16">
        <f t="shared" ca="1" si="5"/>
        <v>398.38061132864874</v>
      </c>
      <c r="K70" s="1"/>
    </row>
    <row r="71" spans="1:11" x14ac:dyDescent="0.25">
      <c r="A71" s="5">
        <v>64</v>
      </c>
      <c r="B71" s="15">
        <f t="shared" ca="1" si="0"/>
        <v>0.79249642563304024</v>
      </c>
      <c r="C71" s="15">
        <f t="shared" ca="1" si="1"/>
        <v>9.4356402815692881</v>
      </c>
      <c r="D71" s="15">
        <f t="shared" ca="1" si="6"/>
        <v>406.47999927973439</v>
      </c>
      <c r="E71" s="15">
        <f t="shared" ca="1" si="7"/>
        <v>406.47999927973439</v>
      </c>
      <c r="F71" s="15">
        <f t="shared" ca="1" si="2"/>
        <v>0</v>
      </c>
      <c r="G71" s="15">
        <f t="shared" ca="1" si="8"/>
        <v>8.0993879510856459</v>
      </c>
      <c r="H71" s="15">
        <f t="shared" ca="1" si="3"/>
        <v>0.86438438714346555</v>
      </c>
      <c r="I71" s="15">
        <f t="shared" ca="1" si="4"/>
        <v>9.9896538552192311</v>
      </c>
      <c r="J71" s="16">
        <f t="shared" ca="1" si="5"/>
        <v>416.4696531349536</v>
      </c>
      <c r="K71" s="1"/>
    </row>
    <row r="72" spans="1:11" x14ac:dyDescent="0.25">
      <c r="A72" s="5">
        <v>65</v>
      </c>
      <c r="B72" s="15">
        <f t="shared" ca="1" si="0"/>
        <v>0.51129004877939355</v>
      </c>
      <c r="C72" s="15">
        <f t="shared" ca="1" si="1"/>
        <v>4.2959166736592334</v>
      </c>
      <c r="D72" s="15">
        <f t="shared" ca="1" si="6"/>
        <v>410.77591595339362</v>
      </c>
      <c r="E72" s="15">
        <f t="shared" ca="1" si="7"/>
        <v>416.4696531349536</v>
      </c>
      <c r="F72" s="15">
        <f t="shared" ca="1" si="2"/>
        <v>5.6937371815599818</v>
      </c>
      <c r="G72" s="15">
        <f t="shared" ca="1" si="8"/>
        <v>0</v>
      </c>
      <c r="H72" s="15">
        <f t="shared" ca="1" si="3"/>
        <v>0.32767333686208189</v>
      </c>
      <c r="I72" s="15">
        <f t="shared" ca="1" si="4"/>
        <v>1.9850547535508454</v>
      </c>
      <c r="J72" s="16">
        <f t="shared" ca="1" si="5"/>
        <v>418.45470788850446</v>
      </c>
      <c r="K72" s="1"/>
    </row>
    <row r="73" spans="1:11" x14ac:dyDescent="0.25">
      <c r="A73" s="5">
        <v>66</v>
      </c>
      <c r="B73" s="15">
        <f t="shared" ref="B73:B87" ca="1" si="9">RAND()</f>
        <v>0.35047360712686604</v>
      </c>
      <c r="C73" s="15">
        <f t="shared" ref="C73:C87" ca="1" si="10">(-LN(1-B73)/$E$3)*60</f>
        <v>2.5890708481120162</v>
      </c>
      <c r="D73" s="15">
        <f t="shared" ca="1" si="6"/>
        <v>413.36498680150567</v>
      </c>
      <c r="E73" s="15">
        <f t="shared" ca="1" si="7"/>
        <v>418.45470788850446</v>
      </c>
      <c r="F73" s="15">
        <f t="shared" ref="F73:F87" ca="1" si="11">E73-D73</f>
        <v>5.089721086998793</v>
      </c>
      <c r="G73" s="15">
        <f t="shared" ca="1" si="8"/>
        <v>0</v>
      </c>
      <c r="H73" s="15">
        <f t="shared" ref="H73:H87" ca="1" si="12">RAND()</f>
        <v>7.9704327997800473E-2</v>
      </c>
      <c r="I73" s="15">
        <f t="shared" ref="I73:I87" ca="1" si="13">(-LN(1-H73)/$E$4)*60</f>
        <v>0.41530138980146891</v>
      </c>
      <c r="J73" s="16">
        <f t="shared" ref="J73:J87" ca="1" si="14">E73+I73</f>
        <v>418.87000927830593</v>
      </c>
      <c r="K73" s="1"/>
    </row>
    <row r="74" spans="1:11" x14ac:dyDescent="0.25">
      <c r="A74" s="5">
        <v>67</v>
      </c>
      <c r="B74" s="15">
        <f t="shared" ca="1" si="9"/>
        <v>0.34475366947759778</v>
      </c>
      <c r="C74" s="15">
        <f t="shared" ca="1" si="10"/>
        <v>2.5364642214763604</v>
      </c>
      <c r="D74" s="15">
        <f t="shared" ref="D74:D87" ca="1" si="15">C74+D73</f>
        <v>415.90145102298203</v>
      </c>
      <c r="E74" s="15">
        <f t="shared" ref="E74:E87" ca="1" si="16">MAX(D74,J73)</f>
        <v>418.87000927830593</v>
      </c>
      <c r="F74" s="15">
        <f t="shared" ca="1" si="11"/>
        <v>2.9685582553238987</v>
      </c>
      <c r="G74" s="15">
        <f t="shared" ref="G74:G87" ca="1" si="17">MAX(D74,J73)-J73</f>
        <v>0</v>
      </c>
      <c r="H74" s="15">
        <f t="shared" ca="1" si="12"/>
        <v>9.3187241492074913E-2</v>
      </c>
      <c r="I74" s="15">
        <f t="shared" ca="1" si="13"/>
        <v>0.48909645316545769</v>
      </c>
      <c r="J74" s="16">
        <f t="shared" ca="1" si="14"/>
        <v>419.3591057314714</v>
      </c>
      <c r="K74" s="1"/>
    </row>
    <row r="75" spans="1:11" x14ac:dyDescent="0.25">
      <c r="A75" s="5">
        <v>68</v>
      </c>
      <c r="B75" s="15">
        <f t="shared" ca="1" si="9"/>
        <v>0.12962402079452184</v>
      </c>
      <c r="C75" s="15">
        <f t="shared" ca="1" si="10"/>
        <v>0.83298000408870865</v>
      </c>
      <c r="D75" s="15">
        <f t="shared" ca="1" si="15"/>
        <v>416.73443102707074</v>
      </c>
      <c r="E75" s="15">
        <f t="shared" ca="1" si="16"/>
        <v>419.3591057314714</v>
      </c>
      <c r="F75" s="15">
        <f t="shared" ca="1" si="11"/>
        <v>2.6246747044006611</v>
      </c>
      <c r="G75" s="15">
        <f t="shared" ca="1" si="17"/>
        <v>0</v>
      </c>
      <c r="H75" s="15">
        <f t="shared" ca="1" si="12"/>
        <v>0.8704543659382471</v>
      </c>
      <c r="I75" s="15">
        <f t="shared" ca="1" si="13"/>
        <v>10.21861036669435</v>
      </c>
      <c r="J75" s="16">
        <f t="shared" ca="1" si="14"/>
        <v>429.57771609816575</v>
      </c>
      <c r="K75" s="1"/>
    </row>
    <row r="76" spans="1:11" x14ac:dyDescent="0.25">
      <c r="A76" s="5">
        <v>69</v>
      </c>
      <c r="B76" s="15">
        <f t="shared" ca="1" si="9"/>
        <v>4.7886150066876798E-2</v>
      </c>
      <c r="C76" s="15">
        <f t="shared" ca="1" si="10"/>
        <v>0.2944239664513908</v>
      </c>
      <c r="D76" s="15">
        <f t="shared" ca="1" si="15"/>
        <v>417.02885499352215</v>
      </c>
      <c r="E76" s="15">
        <f t="shared" ca="1" si="16"/>
        <v>429.57771609816575</v>
      </c>
      <c r="F76" s="15">
        <f t="shared" ca="1" si="11"/>
        <v>12.548861104643606</v>
      </c>
      <c r="G76" s="15">
        <f t="shared" ca="1" si="17"/>
        <v>0</v>
      </c>
      <c r="H76" s="15">
        <f t="shared" ca="1" si="12"/>
        <v>8.8919739562411837E-2</v>
      </c>
      <c r="I76" s="15">
        <f t="shared" ca="1" si="13"/>
        <v>0.46562142067310769</v>
      </c>
      <c r="J76" s="16">
        <f t="shared" ca="1" si="14"/>
        <v>430.04333751883888</v>
      </c>
      <c r="K76" s="1"/>
    </row>
    <row r="77" spans="1:11" x14ac:dyDescent="0.25">
      <c r="A77" s="5">
        <v>70</v>
      </c>
      <c r="B77" s="15">
        <f t="shared" ca="1" si="9"/>
        <v>0.15568438818372676</v>
      </c>
      <c r="C77" s="15">
        <f t="shared" ca="1" si="10"/>
        <v>1.0153734398253826</v>
      </c>
      <c r="D77" s="15">
        <f t="shared" ca="1" si="15"/>
        <v>418.04422843334754</v>
      </c>
      <c r="E77" s="15">
        <f t="shared" ca="1" si="16"/>
        <v>430.04333751883888</v>
      </c>
      <c r="F77" s="15">
        <f t="shared" ca="1" si="11"/>
        <v>11.999109085491341</v>
      </c>
      <c r="G77" s="15">
        <f t="shared" ca="1" si="17"/>
        <v>0</v>
      </c>
      <c r="H77" s="15">
        <f t="shared" ca="1" si="12"/>
        <v>0.27654672424045967</v>
      </c>
      <c r="I77" s="15">
        <f t="shared" ca="1" si="13"/>
        <v>1.6185965791989501</v>
      </c>
      <c r="J77" s="16">
        <f t="shared" ca="1" si="14"/>
        <v>431.66193409803782</v>
      </c>
      <c r="K77" s="1"/>
    </row>
    <row r="78" spans="1:11" x14ac:dyDescent="0.25">
      <c r="A78" s="5">
        <v>71</v>
      </c>
      <c r="B78" s="15">
        <f t="shared" ca="1" si="9"/>
        <v>4.554260071746008E-2</v>
      </c>
      <c r="C78" s="15">
        <f t="shared" ca="1" si="10"/>
        <v>0.27967360956424769</v>
      </c>
      <c r="D78" s="15">
        <f t="shared" ca="1" si="15"/>
        <v>418.32390204291181</v>
      </c>
      <c r="E78" s="15">
        <f t="shared" ca="1" si="16"/>
        <v>431.66193409803782</v>
      </c>
      <c r="F78" s="15">
        <f t="shared" ca="1" si="11"/>
        <v>13.338032055126007</v>
      </c>
      <c r="G78" s="15">
        <f t="shared" ca="1" si="17"/>
        <v>0</v>
      </c>
      <c r="H78" s="15">
        <f t="shared" ca="1" si="12"/>
        <v>0.33182524273678093</v>
      </c>
      <c r="I78" s="15">
        <f t="shared" ca="1" si="13"/>
        <v>2.016027634953145</v>
      </c>
      <c r="J78" s="16">
        <f t="shared" ca="1" si="14"/>
        <v>433.67796173299098</v>
      </c>
      <c r="K78" s="1"/>
    </row>
    <row r="79" spans="1:11" x14ac:dyDescent="0.25">
      <c r="A79" s="5">
        <v>72</v>
      </c>
      <c r="B79" s="15">
        <f t="shared" ca="1" si="9"/>
        <v>0.3666172048350832</v>
      </c>
      <c r="C79" s="15">
        <f t="shared" ca="1" si="10"/>
        <v>2.7400818474981596</v>
      </c>
      <c r="D79" s="15">
        <f t="shared" ca="1" si="15"/>
        <v>421.06398389040999</v>
      </c>
      <c r="E79" s="15">
        <f t="shared" ca="1" si="16"/>
        <v>433.67796173299098</v>
      </c>
      <c r="F79" s="15">
        <f t="shared" ca="1" si="11"/>
        <v>12.613977842580994</v>
      </c>
      <c r="G79" s="15">
        <f t="shared" ca="1" si="17"/>
        <v>0</v>
      </c>
      <c r="H79" s="15">
        <f t="shared" ca="1" si="12"/>
        <v>0.76754136373054149</v>
      </c>
      <c r="I79" s="15">
        <f t="shared" ca="1" si="13"/>
        <v>7.2952148915039094</v>
      </c>
      <c r="J79" s="16">
        <f t="shared" ca="1" si="14"/>
        <v>440.9731766244949</v>
      </c>
      <c r="K79" s="1"/>
    </row>
    <row r="80" spans="1:11" x14ac:dyDescent="0.25">
      <c r="A80" s="5">
        <v>73</v>
      </c>
      <c r="B80" s="15">
        <f t="shared" ca="1" si="9"/>
        <v>0.46727645998194833</v>
      </c>
      <c r="C80" s="15">
        <f t="shared" ca="1" si="10"/>
        <v>3.7785160561563007</v>
      </c>
      <c r="D80" s="15">
        <f t="shared" ca="1" si="15"/>
        <v>424.84249994656631</v>
      </c>
      <c r="E80" s="15">
        <f t="shared" ca="1" si="16"/>
        <v>440.9731766244949</v>
      </c>
      <c r="F80" s="15">
        <f t="shared" ca="1" si="11"/>
        <v>16.130676677928591</v>
      </c>
      <c r="G80" s="15">
        <f t="shared" ca="1" si="17"/>
        <v>0</v>
      </c>
      <c r="H80" s="15">
        <f t="shared" ca="1" si="12"/>
        <v>9.8648432735893299E-2</v>
      </c>
      <c r="I80" s="15">
        <f t="shared" ca="1" si="13"/>
        <v>0.51929950369616829</v>
      </c>
      <c r="J80" s="16">
        <f t="shared" ca="1" si="14"/>
        <v>441.49247612819107</v>
      </c>
      <c r="K80" s="1"/>
    </row>
    <row r="81" spans="1:11" x14ac:dyDescent="0.25">
      <c r="A81" s="5">
        <v>74</v>
      </c>
      <c r="B81" s="15">
        <f t="shared" ca="1" si="9"/>
        <v>0.7421583962046201</v>
      </c>
      <c r="C81" s="15">
        <f t="shared" ca="1" si="10"/>
        <v>8.132458928254195</v>
      </c>
      <c r="D81" s="15">
        <f t="shared" ca="1" si="15"/>
        <v>432.97495887482052</v>
      </c>
      <c r="E81" s="15">
        <f t="shared" ca="1" si="16"/>
        <v>441.49247612819107</v>
      </c>
      <c r="F81" s="15">
        <f t="shared" ca="1" si="11"/>
        <v>8.5175172533705563</v>
      </c>
      <c r="G81" s="15">
        <f t="shared" ca="1" si="17"/>
        <v>0</v>
      </c>
      <c r="H81" s="15">
        <f t="shared" ca="1" si="12"/>
        <v>0.88401383610248907</v>
      </c>
      <c r="I81" s="15">
        <f t="shared" ca="1" si="13"/>
        <v>10.771421858677023</v>
      </c>
      <c r="J81" s="16">
        <f t="shared" ca="1" si="14"/>
        <v>452.26389798686807</v>
      </c>
      <c r="K81" s="1"/>
    </row>
    <row r="82" spans="1:11" x14ac:dyDescent="0.25">
      <c r="A82" s="5">
        <v>75</v>
      </c>
      <c r="B82" s="15">
        <f t="shared" ca="1" si="9"/>
        <v>0.66127144218135758</v>
      </c>
      <c r="C82" s="15">
        <f t="shared" ca="1" si="10"/>
        <v>6.4953372404638401</v>
      </c>
      <c r="D82" s="15">
        <f t="shared" ca="1" si="15"/>
        <v>439.47029611528433</v>
      </c>
      <c r="E82" s="15">
        <f t="shared" ca="1" si="16"/>
        <v>452.26389798686807</v>
      </c>
      <c r="F82" s="15">
        <f t="shared" ca="1" si="11"/>
        <v>12.793601871583746</v>
      </c>
      <c r="G82" s="15">
        <f t="shared" ca="1" si="17"/>
        <v>0</v>
      </c>
      <c r="H82" s="15">
        <f t="shared" ca="1" si="12"/>
        <v>0.71795058121256272</v>
      </c>
      <c r="I82" s="15">
        <f t="shared" ca="1" si="13"/>
        <v>6.328364897351821</v>
      </c>
      <c r="J82" s="16">
        <f t="shared" ca="1" si="14"/>
        <v>458.59226288421991</v>
      </c>
      <c r="K82" s="1"/>
    </row>
    <row r="83" spans="1:11" x14ac:dyDescent="0.25">
      <c r="A83" s="5">
        <v>76</v>
      </c>
      <c r="B83" s="15">
        <f t="shared" ca="1" si="9"/>
        <v>0.32220690714688538</v>
      </c>
      <c r="C83" s="15">
        <f t="shared" ca="1" si="10"/>
        <v>2.3334792623966871</v>
      </c>
      <c r="D83" s="15">
        <f t="shared" ca="1" si="15"/>
        <v>441.80377537768101</v>
      </c>
      <c r="E83" s="15">
        <f t="shared" ca="1" si="16"/>
        <v>458.59226288421991</v>
      </c>
      <c r="F83" s="15">
        <f t="shared" ca="1" si="11"/>
        <v>16.7884875065389</v>
      </c>
      <c r="G83" s="15">
        <f t="shared" ca="1" si="17"/>
        <v>0</v>
      </c>
      <c r="H83" s="15">
        <f t="shared" ca="1" si="12"/>
        <v>0.31795045048213999</v>
      </c>
      <c r="I83" s="15">
        <f t="shared" ca="1" si="13"/>
        <v>1.9132648526290024</v>
      </c>
      <c r="J83" s="16">
        <f t="shared" ca="1" si="14"/>
        <v>460.50552773684893</v>
      </c>
      <c r="K83" s="1"/>
    </row>
    <row r="84" spans="1:11" x14ac:dyDescent="0.25">
      <c r="A84" s="5">
        <v>77</v>
      </c>
      <c r="B84" s="15">
        <f t="shared" ca="1" si="9"/>
        <v>2.513960873823573E-2</v>
      </c>
      <c r="C84" s="15">
        <f t="shared" ca="1" si="10"/>
        <v>0.1527660401172429</v>
      </c>
      <c r="D84" s="15">
        <f t="shared" ca="1" si="15"/>
        <v>441.95654141779823</v>
      </c>
      <c r="E84" s="15">
        <f t="shared" ca="1" si="16"/>
        <v>460.50552773684893</v>
      </c>
      <c r="F84" s="15">
        <f t="shared" ca="1" si="11"/>
        <v>18.548986319050698</v>
      </c>
      <c r="G84" s="15">
        <f t="shared" ca="1" si="17"/>
        <v>0</v>
      </c>
      <c r="H84" s="15">
        <f t="shared" ca="1" si="12"/>
        <v>0.66633367449096692</v>
      </c>
      <c r="I84" s="15">
        <f t="shared" ca="1" si="13"/>
        <v>5.4880690539299959</v>
      </c>
      <c r="J84" s="16">
        <f t="shared" ca="1" si="14"/>
        <v>465.99359679077895</v>
      </c>
      <c r="K84" s="1"/>
    </row>
    <row r="85" spans="1:11" x14ac:dyDescent="0.25">
      <c r="A85" s="5">
        <v>78</v>
      </c>
      <c r="B85" s="15">
        <f t="shared" ca="1" si="9"/>
        <v>6.9389457713292968E-2</v>
      </c>
      <c r="C85" s="15">
        <f t="shared" ca="1" si="10"/>
        <v>0.43148646691377962</v>
      </c>
      <c r="D85" s="15">
        <f t="shared" ca="1" si="15"/>
        <v>442.38802788471202</v>
      </c>
      <c r="E85" s="15">
        <f t="shared" ca="1" si="16"/>
        <v>465.99359679077895</v>
      </c>
      <c r="F85" s="15">
        <f t="shared" ca="1" si="11"/>
        <v>23.605568906066935</v>
      </c>
      <c r="G85" s="15">
        <f t="shared" ca="1" si="17"/>
        <v>0</v>
      </c>
      <c r="H85" s="15">
        <f t="shared" ca="1" si="12"/>
        <v>0.94671145906455634</v>
      </c>
      <c r="I85" s="15">
        <f t="shared" ca="1" si="13"/>
        <v>14.660169813773599</v>
      </c>
      <c r="J85" s="16">
        <f t="shared" ca="1" si="14"/>
        <v>480.65376660455257</v>
      </c>
      <c r="K85" s="1"/>
    </row>
    <row r="86" spans="1:11" x14ac:dyDescent="0.25">
      <c r="A86" s="5">
        <v>79</v>
      </c>
      <c r="B86" s="15">
        <f t="shared" ca="1" si="9"/>
        <v>0.65596230445561199</v>
      </c>
      <c r="C86" s="15">
        <f t="shared" ca="1" si="10"/>
        <v>6.4020242852478049</v>
      </c>
      <c r="D86" s="15">
        <f t="shared" ca="1" si="15"/>
        <v>448.79005216995984</v>
      </c>
      <c r="E86" s="15">
        <f t="shared" ca="1" si="16"/>
        <v>480.65376660455257</v>
      </c>
      <c r="F86" s="15">
        <f t="shared" ca="1" si="11"/>
        <v>31.863714434592737</v>
      </c>
      <c r="G86" s="15">
        <f t="shared" ca="1" si="17"/>
        <v>0</v>
      </c>
      <c r="H86" s="15">
        <f t="shared" ca="1" si="12"/>
        <v>0.38864050372408432</v>
      </c>
      <c r="I86" s="15">
        <f t="shared" ca="1" si="13"/>
        <v>2.4603505961204633</v>
      </c>
      <c r="J86" s="16">
        <f t="shared" ca="1" si="14"/>
        <v>483.11411720067304</v>
      </c>
      <c r="K86" s="1"/>
    </row>
    <row r="87" spans="1:11" ht="15.75" thickBot="1" x14ac:dyDescent="0.3">
      <c r="A87" s="6">
        <v>80</v>
      </c>
      <c r="B87" s="15">
        <f t="shared" ca="1" si="9"/>
        <v>0.47089099854102812</v>
      </c>
      <c r="C87" s="15">
        <f t="shared" ca="1" si="10"/>
        <v>3.8193648986537818</v>
      </c>
      <c r="D87" s="15">
        <f t="shared" ca="1" si="15"/>
        <v>452.6094170686136</v>
      </c>
      <c r="E87" s="15">
        <f t="shared" ca="1" si="16"/>
        <v>483.11411720067304</v>
      </c>
      <c r="F87" s="15">
        <f t="shared" ca="1" si="11"/>
        <v>30.50470013205944</v>
      </c>
      <c r="G87" s="15">
        <f t="shared" ca="1" si="17"/>
        <v>0</v>
      </c>
      <c r="H87" s="15">
        <f t="shared" ca="1" si="12"/>
        <v>4.7490572547229437E-2</v>
      </c>
      <c r="I87" s="15">
        <f t="shared" ca="1" si="13"/>
        <v>0.24327637221025633</v>
      </c>
      <c r="J87" s="16">
        <f t="shared" ca="1" si="14"/>
        <v>483.35739357288327</v>
      </c>
      <c r="K87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Sergio-Andyy</dc:creator>
  <cp:lastModifiedBy>Sergio-Andyy</cp:lastModifiedBy>
  <dcterms:created xsi:type="dcterms:W3CDTF">2018-08-27T01:31:57Z</dcterms:created>
  <dcterms:modified xsi:type="dcterms:W3CDTF">2018-08-28T03:40:31Z</dcterms:modified>
</cp:coreProperties>
</file>